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filterPrivacy="1" defaultThemeVersion="124226"/>
  <xr:revisionPtr revIDLastSave="0" documentId="13_ncr:1_{1067B3A0-61C4-45E6-A2E0-382EDC828332}" xr6:coauthVersionLast="47" xr6:coauthVersionMax="47" xr10:uidLastSave="{00000000-0000-0000-0000-000000000000}"/>
  <bookViews>
    <workbookView xWindow="-120" yWindow="-120" windowWidth="29040" windowHeight="15840" xr2:uid="{00000000-000D-0000-FFFF-FFFF00000000}"/>
  </bookViews>
  <sheets>
    <sheet name="BID SHEET" sheetId="26" r:id="rId1"/>
    <sheet name="LAPTOP TESTING RECORD" sheetId="25" r:id="rId2"/>
    <sheet name="QA SAMPLE SIZE SHEET" sheetId="18" r:id="rId3"/>
    <sheet name="TARE LAPTOP" sheetId="20" r:id="rId4"/>
    <sheet name="INVENTORY" sheetId="21" r:id="rId5"/>
    <sheet name="Function &amp; Cosmetic Description" sheetId="16" r:id="rId6"/>
    <sheet name="Survey" sheetId="22" r:id="rId7"/>
  </sheets>
  <externalReferences>
    <externalReference r:id="rId8"/>
    <externalReference r:id="rId9"/>
  </externalReferences>
  <definedNames>
    <definedName name="_A320248" localSheetId="1">#REF!</definedName>
    <definedName name="_A320248">#REF!</definedName>
    <definedName name="_a466660" localSheetId="1">#REF!</definedName>
    <definedName name="_a466660">#REF!</definedName>
    <definedName name="_A66000" localSheetId="1">#REF!</definedName>
    <definedName name="_A66000">#REF!</definedName>
    <definedName name="_A66100" localSheetId="1">#REF!</definedName>
    <definedName name="_A66100">#REF!</definedName>
    <definedName name="_E365000" localSheetId="1">#REF!</definedName>
    <definedName name="_E365000">#REF!</definedName>
    <definedName name="_RCS2">OFFSET('[1]SS Codes'!$E$2,0,0,COUNTA('[1]SS Codes'!$E:$E),1)</definedName>
    <definedName name="Agent">'[2]IIL 1'!$C$3:$C$150</definedName>
    <definedName name="E19HA17HCHY910248X" localSheetId="1">#REF!</definedName>
    <definedName name="E19HA17HCHY910248X">#REF!</definedName>
    <definedName name="Methods_of_Shipment">[2]POSTAL!$K$2:$K$5</definedName>
    <definedName name="NEWINFO" localSheetId="1">#REF!</definedName>
    <definedName name="NEWINFO">#REF!</definedName>
    <definedName name="_xlnm.Print_Area" localSheetId="5">'Function &amp; Cosmetic Description'!$A$1:$E$64</definedName>
    <definedName name="_xlnm.Print_Area" localSheetId="1">'LAPTOP TESTING RECORD'!$A$1:$K$61</definedName>
    <definedName name="_xlnm.Print_Area" localSheetId="6">Survey!$A$1:$M$54</definedName>
    <definedName name="_xlnm.Print_Area" localSheetId="3">'TARE LAPTOP'!$A$1:$E$19</definedName>
    <definedName name="Sdata" localSheetId="1">#REF!</definedName>
    <definedName name="Sdata">#REF!</definedName>
    <definedName name="Vendor">OFFSET([2]Vendors!$A$2,0,0,[2]Vendors!$C$1,1)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0" i="18" l="1"/>
  <c r="B10" i="18"/>
  <c r="C10" i="18"/>
  <c r="D10" i="18"/>
  <c r="E10" i="18"/>
  <c r="E7" i="25" l="1"/>
  <c r="E6" i="25"/>
  <c r="A9" i="18" l="1"/>
  <c r="B9" i="18"/>
  <c r="C9" i="18"/>
  <c r="D9" i="18"/>
  <c r="E9" i="18"/>
  <c r="B8" i="20"/>
  <c r="B7" i="20"/>
  <c r="F3" i="21" l="1"/>
  <c r="F4" i="21"/>
  <c r="F6" i="21"/>
  <c r="F7" i="21"/>
  <c r="A8" i="18" l="1"/>
  <c r="B8" i="18"/>
  <c r="C8" i="18"/>
  <c r="D8" i="18"/>
  <c r="E8" i="18"/>
  <c r="A4" i="20"/>
  <c r="B3" i="18"/>
  <c r="F3" i="18"/>
  <c r="C4" i="18"/>
  <c r="B4" i="18"/>
  <c r="E10" i="20" l="1"/>
  <c r="B6" i="20"/>
  <c r="E16" i="20"/>
  <c r="E14" i="20" s="1"/>
  <c r="F13" i="21" s="1"/>
  <c r="F11" i="21" s="1"/>
  <c r="E7" i="18"/>
  <c r="D7" i="18"/>
  <c r="C7" i="18"/>
  <c r="B7" i="18"/>
  <c r="A7" i="18"/>
  <c r="J77" i="26"/>
  <c r="F8" i="21" s="1"/>
  <c r="E12" i="20" l="1"/>
  <c r="C9" i="25"/>
  <c r="E8" i="25"/>
  <c r="K8" i="25" s="1"/>
  <c r="E39" i="25" s="1"/>
  <c r="K39" i="25" s="1"/>
  <c r="I40" i="25" l="1"/>
  <c r="C40" i="25"/>
  <c r="I9" i="25"/>
  <c r="D28" i="25"/>
  <c r="J28" i="25" s="1"/>
  <c r="A1" i="18" l="1"/>
  <c r="H4" i="25" l="1"/>
  <c r="B35" i="25" s="1"/>
  <c r="H35" i="25" s="1"/>
  <c r="K7" i="25"/>
  <c r="E38" i="25" s="1"/>
  <c r="K38" i="25" s="1"/>
  <c r="K6" i="25"/>
  <c r="E37" i="25" s="1"/>
  <c r="K37" i="25" s="1"/>
  <c r="C8" i="25"/>
  <c r="I8" i="25" s="1"/>
  <c r="C39" i="25" s="1"/>
  <c r="I39" i="25" s="1"/>
  <c r="H6" i="25"/>
  <c r="B37" i="25" s="1"/>
  <c r="H37" i="25" s="1"/>
  <c r="E4" i="25"/>
  <c r="K4" i="25" s="1"/>
  <c r="E35" i="25" s="1"/>
  <c r="K35" i="25" s="1"/>
  <c r="D39" i="25" l="1"/>
  <c r="J39" i="25" s="1"/>
  <c r="A39" i="25"/>
  <c r="G39" i="25" s="1"/>
  <c r="D37" i="25"/>
  <c r="J37" i="25" s="1"/>
  <c r="A35" i="25" l="1"/>
  <c r="G35" i="25" s="1"/>
  <c r="D59" i="25"/>
  <c r="J59" i="25" s="1"/>
  <c r="D35" i="25"/>
  <c r="J35" i="25" s="1"/>
  <c r="G37" i="25" l="1"/>
  <c r="A37" i="25"/>
</calcChain>
</file>

<file path=xl/sharedStrings.xml><?xml version="1.0" encoding="utf-8"?>
<sst xmlns="http://schemas.openxmlformats.org/spreadsheetml/2006/main" count="1218" uniqueCount="300">
  <si>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</si>
  <si>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</si>
  <si>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</si>
  <si>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</si>
  <si>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</si>
  <si>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</si>
  <si>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</si>
  <si>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</si>
  <si>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</si>
  <si>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</si>
  <si>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</si>
  <si>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</si>
  <si>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</si>
  <si>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</si>
  <si>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</si>
  <si>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</si>
  <si>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</si>
  <si>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</si>
  <si>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</si>
  <si>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</si>
  <si>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</si>
  <si>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</si>
  <si>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</si>
  <si>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</si>
  <si>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</si>
  <si>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</si>
  <si>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</si>
  <si>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</si>
  <si>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</si>
  <si>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</si>
  <si>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</si>
  <si>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</si>
  <si>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</si>
  <si>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</si>
  <si>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</si>
  <si>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</si>
  <si>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</si>
  <si>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</si>
  <si>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</si>
  <si>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</si>
  <si>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</si>
  <si>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</si>
  <si>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</si>
  <si>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</si>
  <si>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</si>
  <si>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</si>
  <si>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</si>
  <si>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</si>
  <si>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</si>
  <si>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</si>
  <si>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</si>
  <si>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</si>
  <si>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</si>
  <si>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</si>
  <si>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</si>
  <si>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</si>
  <si>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</si>
  <si>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</si>
  <si>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</si>
  <si>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</si>
  <si>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</si>
  <si>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</si>
  <si>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</si>
  <si>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</si>
  <si>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</si>
  <si>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</si>
  <si>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</si>
  <si>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</si>
  <si>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</si>
  <si>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</si>
  <si>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</si>
  <si>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</si>
  <si>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</si>
  <si>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</si>
  <si>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</si>
  <si>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</si>
  <si>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</si>
  <si>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</si>
  <si>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</si>
  <si>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</si>
  <si>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</si>
  <si>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</si>
  <si>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</si>
  <si>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</si>
  <si>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</si>
  <si>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</si>
  <si>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</si>
  <si>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</si>
  <si>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</si>
  <si>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</si>
  <si>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</si>
  <si>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</si>
  <si>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</si>
  <si>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</si>
  <si>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</si>
  <si>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</si>
  <si>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</si>
  <si>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</si>
  <si>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</si>
  <si>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</si>
  <si>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</si>
  <si>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</si>
  <si>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</si>
  <si>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</si>
  <si>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</si>
  <si>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</si>
  <si>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</si>
  <si>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</si>
  <si>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</si>
  <si>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</si>
  <si>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</si>
  <si>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</si>
  <si>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</si>
  <si>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</si>
  <si>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LOT#</t>
  </si>
  <si>
    <t xml:space="preserve">
NOTE: A sample size test of any material that is purchased as tested or data wiped will be conducted on
individual shipments.  The sample size may vary between 1% and 5% based on results on initial sampling.  
If testing Failure Rate of initial sampling is greater than 1%, well will continue to test to 5% of the LOT. If the Failure Rate of initial sampling is greater than 5% the entire Lot will be re-tested. If the test results are 1% or Less, the Lot can be processed for Bid. 
The Quality Assurance Clerk will conduct a Full Function Test along with a Visual Inspection on 5 or more radom items within the LOT. Record the results below.</t>
  </si>
  <si>
    <t>#</t>
  </si>
  <si>
    <t>DISCRIPTION OF PRODUCT</t>
  </si>
  <si>
    <t>SERIAL NUMBER
OR SKU</t>
  </si>
  <si>
    <t>FUNCTION &amp;
 COSMETIC CODE</t>
  </si>
  <si>
    <t>PASS - FAIL</t>
  </si>
  <si>
    <t>PASS READY FOR BID</t>
  </si>
  <si>
    <t>_____________________________________________________
QUALITY ASSURANCE CLERK SIGNATURE</t>
  </si>
  <si>
    <t>FAIL REWORK ENTIRE LOT</t>
  </si>
  <si>
    <t>DEPARTMENT: LAPTOP COMPUTER DEPARTMENT</t>
  </si>
  <si>
    <t>START DATE:</t>
  </si>
  <si>
    <t>GROSS WEIGHT:</t>
  </si>
  <si>
    <t>TARE WEIGHT:</t>
  </si>
  <si>
    <t>NET WEIGHT:</t>
  </si>
  <si>
    <t>QUALITY ASSURANCE CLERK</t>
  </si>
  <si>
    <t>The contents of this Gaylord/Pallet/Parcel has been verified and PASSED our Quality Assurance Inspection. The purpose of this system is to improve operations, reduce costs, increase reliability, and provide total customer satisfaction.</t>
  </si>
  <si>
    <t>LAPTOP COMPUTER</t>
  </si>
  <si>
    <t>DEPARTMENT CHECK LIST</t>
  </si>
  <si>
    <t>DEPT</t>
  </si>
  <si>
    <t>DEPARTMENT:</t>
  </si>
  <si>
    <t>FORK-LIFT</t>
  </si>
  <si>
    <t>FORK-LIFT CHECK LIST</t>
  </si>
  <si>
    <t>o</t>
  </si>
  <si>
    <t>WEIGHED ON SCALE #1</t>
  </si>
  <si>
    <t>X</t>
  </si>
  <si>
    <t>WEIGHED ON SCALE #2</t>
  </si>
  <si>
    <t>QA CLERK</t>
  </si>
  <si>
    <t>QUALITY ASSURANCE CLERK CHECK LIST</t>
  </si>
  <si>
    <t>Inspect the integrity of the shipment, Sign the Tare Sheet and place in Finished Product.</t>
  </si>
  <si>
    <t>Attach 5 Tare Sheets - 1 on each side of the Gaylord/Pallet including the Top of the shipment.</t>
  </si>
  <si>
    <t>CLERK</t>
  </si>
  <si>
    <t>CLERK INVENTORY CHECK LIST</t>
  </si>
  <si>
    <t>PRODUCT ENTERED INTO INVENTORY</t>
  </si>
  <si>
    <t>LAPTOP COMPUTER DEPT.</t>
  </si>
  <si>
    <t>Non-Data</t>
  </si>
  <si>
    <t>Service Tag</t>
  </si>
  <si>
    <t>Comments</t>
  </si>
  <si>
    <t>N</t>
  </si>
  <si>
    <t>Y</t>
  </si>
  <si>
    <t xml:space="preserve"> </t>
  </si>
  <si>
    <t xml:space="preserve">  </t>
  </si>
  <si>
    <t>Evaluated as not containing Data</t>
  </si>
  <si>
    <t xml:space="preserve">Pass </t>
  </si>
  <si>
    <t>SKU</t>
  </si>
  <si>
    <t>Key Function</t>
  </si>
  <si>
    <t>Pass</t>
  </si>
  <si>
    <t xml:space="preserve">Fail </t>
  </si>
  <si>
    <t>Connect Hard Drive</t>
  </si>
  <si>
    <t>NA</t>
  </si>
  <si>
    <t>Power Up</t>
  </si>
  <si>
    <t>Gets to Setup in BIOS</t>
  </si>
  <si>
    <t>Record BIOS info</t>
  </si>
  <si>
    <t>Go to "C" Prompt</t>
  </si>
  <si>
    <t>Open/Close CD Drive</t>
  </si>
  <si>
    <t>Disconnect Hard Drive</t>
  </si>
  <si>
    <t xml:space="preserve">   Hard Drive    Caddy    CD-Rom     CD-DVD/RW    Battery     Asset Tags Removed  </t>
  </si>
  <si>
    <t>Cosmetic Code</t>
  </si>
  <si>
    <t>:</t>
  </si>
  <si>
    <r>
      <rPr>
        <b/>
        <sz val="20"/>
        <rFont val="Calibri"/>
        <family val="2"/>
        <scheme val="minor"/>
      </rPr>
      <t>C6    C5    C4    C3</t>
    </r>
    <r>
      <rPr>
        <sz val="20"/>
        <rFont val="Calibri"/>
        <family val="2"/>
        <scheme val="minor"/>
      </rPr>
      <t xml:space="preserve"> </t>
    </r>
  </si>
  <si>
    <t>Screen</t>
  </si>
  <si>
    <t xml:space="preserve">     Keyboard</t>
  </si>
  <si>
    <t xml:space="preserve">     Pass</t>
  </si>
  <si>
    <t>Fail</t>
  </si>
  <si>
    <t xml:space="preserve">     Fail</t>
  </si>
  <si>
    <t>F3, C5</t>
  </si>
  <si>
    <t>SER#</t>
  </si>
  <si>
    <t>SKU#</t>
  </si>
  <si>
    <t>W</t>
  </si>
  <si>
    <t>H</t>
  </si>
  <si>
    <t>L</t>
  </si>
  <si>
    <t>Start Date</t>
  </si>
  <si>
    <t>1300 Metropolitan</t>
  </si>
  <si>
    <t>Leavenworth, KS 66048</t>
  </si>
  <si>
    <t>Description</t>
  </si>
  <si>
    <t>Item#</t>
  </si>
  <si>
    <t>Speed GHZ</t>
  </si>
  <si>
    <t>Hard Drive</t>
  </si>
  <si>
    <t>Laptops</t>
  </si>
  <si>
    <t>MM</t>
  </si>
  <si>
    <t>Date:</t>
  </si>
  <si>
    <t>Tester:</t>
  </si>
  <si>
    <t>Make:</t>
  </si>
  <si>
    <t>Processor Speed</t>
  </si>
  <si>
    <t>Model:</t>
  </si>
  <si>
    <t>Memory:</t>
  </si>
  <si>
    <t>Processor:</t>
  </si>
  <si>
    <t>Processor Speed:</t>
  </si>
  <si>
    <t>0325-10</t>
  </si>
  <si>
    <t>CD/   DVD</t>
  </si>
  <si>
    <t>Memory          GB</t>
  </si>
  <si>
    <t>DELL</t>
  </si>
  <si>
    <t>Code</t>
  </si>
  <si>
    <t>C4 - USED  GOOD</t>
  </si>
  <si>
    <t>DDR4 16G</t>
  </si>
  <si>
    <t>LOT #</t>
  </si>
  <si>
    <t>QTY:</t>
  </si>
  <si>
    <t>LAPTOP WEIGHT</t>
  </si>
  <si>
    <t xml:space="preserve">INVENTORY LOG SHEET </t>
  </si>
  <si>
    <t>Total Quantity:</t>
  </si>
  <si>
    <t>Lot #</t>
  </si>
  <si>
    <t>SIZE:</t>
  </si>
  <si>
    <t>LBS</t>
  </si>
  <si>
    <t xml:space="preserve">          QA SEAL:</t>
  </si>
  <si>
    <t>INSPECTION DATE:</t>
  </si>
  <si>
    <t>FRONT OFFICE CLERK SIGNATURE:</t>
  </si>
  <si>
    <t>DATE:</t>
  </si>
  <si>
    <t>DEPARTMENT SIGNATURE:</t>
  </si>
  <si>
    <t>FORK-LIFT DRIVER SIGNATURE:</t>
  </si>
  <si>
    <t>QUANTITY:</t>
  </si>
  <si>
    <t>QA SEAL:</t>
  </si>
  <si>
    <t>Start Date:</t>
  </si>
  <si>
    <t xml:space="preserve">Make:  </t>
  </si>
  <si>
    <t>MAKE:</t>
  </si>
  <si>
    <t>MODEL:</t>
  </si>
  <si>
    <t>CPU:</t>
  </si>
  <si>
    <t>Function Code</t>
  </si>
  <si>
    <r>
      <t xml:space="preserve">Functionality Code </t>
    </r>
    <r>
      <rPr>
        <b/>
        <sz val="20"/>
        <rFont val="Calibri"/>
        <family val="2"/>
        <scheme val="minor"/>
      </rPr>
      <t xml:space="preserve"> </t>
    </r>
    <r>
      <rPr>
        <b/>
        <sz val="18"/>
        <rFont val="Calibri"/>
        <family val="2"/>
        <scheme val="minor"/>
      </rPr>
      <t>(F3)</t>
    </r>
  </si>
  <si>
    <r>
      <rPr>
        <b/>
        <sz val="18"/>
        <color rgb="FFFF0000"/>
        <rFont val="Arial"/>
        <family val="2"/>
      </rPr>
      <t>LAPTOP TESTING RECORD</t>
    </r>
    <r>
      <rPr>
        <b/>
        <sz val="18"/>
        <color rgb="FFFF0000"/>
        <rFont val="Constantia"/>
        <family val="1"/>
      </rPr>
      <t xml:space="preserve">
</t>
    </r>
    <r>
      <rPr>
        <b/>
        <sz val="10"/>
        <rFont val="Arial"/>
        <family val="2"/>
      </rPr>
      <t>FORM# qp7730-2                                                      Effective Date: 9-15-25</t>
    </r>
  </si>
  <si>
    <t>Laptop Defects:</t>
  </si>
  <si>
    <t>Latitude 5520</t>
  </si>
  <si>
    <t>i7-1185G7</t>
  </si>
  <si>
    <t>Laptop FY25-226C4</t>
  </si>
  <si>
    <t>6D9J9N3</t>
  </si>
  <si>
    <t>FYQL3K3</t>
  </si>
  <si>
    <t>FZ6C9J3</t>
  </si>
  <si>
    <t>8H7J9N3</t>
  </si>
  <si>
    <t>501HC93</t>
  </si>
  <si>
    <t>51DJ9N3</t>
  </si>
  <si>
    <t>189J9N3</t>
  </si>
  <si>
    <t>CF7J9N3</t>
  </si>
  <si>
    <t>9KDJ9N3</t>
  </si>
  <si>
    <t>5HBJ9N3</t>
  </si>
  <si>
    <t>3FK99J3</t>
  </si>
  <si>
    <t>6R7J9N3</t>
  </si>
  <si>
    <t>8S8J9N3</t>
  </si>
  <si>
    <t>BP8J9N3</t>
  </si>
  <si>
    <t>CQ7J9N3</t>
  </si>
  <si>
    <t>4KDJ9N3</t>
  </si>
  <si>
    <t>599J9N3</t>
  </si>
  <si>
    <t>D48J9N3</t>
  </si>
  <si>
    <t>107J9N3</t>
  </si>
  <si>
    <t>157J9N3</t>
  </si>
  <si>
    <t>BW6C9J3</t>
  </si>
  <si>
    <t>F07J9N3</t>
  </si>
  <si>
    <t>163B9J3</t>
  </si>
  <si>
    <t>C2BJ9N3</t>
  </si>
  <si>
    <t>BL6J9N3</t>
  </si>
  <si>
    <t>678J9N3</t>
  </si>
  <si>
    <t>82V89J3</t>
  </si>
  <si>
    <t>CZS89J3</t>
  </si>
  <si>
    <t>C50HC93</t>
  </si>
  <si>
    <t>2JZGC93</t>
  </si>
  <si>
    <t>39DJ9N3</t>
  </si>
  <si>
    <t>718J9N3</t>
  </si>
  <si>
    <t>5YLC4G3</t>
  </si>
  <si>
    <t>GJCJ9N3</t>
  </si>
  <si>
    <t>H49J9N3</t>
  </si>
  <si>
    <t>DZBJ9N3</t>
  </si>
  <si>
    <t>GXCJ9N3</t>
  </si>
  <si>
    <t>4K8J9N3</t>
  </si>
  <si>
    <t>90L99J3</t>
  </si>
  <si>
    <t>CC9J9N3</t>
  </si>
  <si>
    <t>78FJ9N3</t>
  </si>
  <si>
    <t>H9N99J3</t>
  </si>
  <si>
    <t>47CJ9N3</t>
  </si>
  <si>
    <t>5HDJ9N3</t>
  </si>
  <si>
    <t>DKFJ9N3</t>
  </si>
  <si>
    <t>B56J9N3</t>
  </si>
  <si>
    <t>4V6J9N3</t>
  </si>
  <si>
    <t>JG8J9N3</t>
  </si>
  <si>
    <t>8C6J9N3</t>
  </si>
  <si>
    <t>198J9N3</t>
  </si>
  <si>
    <t>BJCJ9N3</t>
  </si>
  <si>
    <t>5DRL3K3</t>
  </si>
  <si>
    <t>H69J9N3</t>
  </si>
  <si>
    <t>CD8J9N3</t>
  </si>
  <si>
    <t>30S89J3</t>
  </si>
  <si>
    <t>3DSL3K3</t>
  </si>
  <si>
    <t>H50HC93</t>
  </si>
  <si>
    <t>FNRL3K3</t>
  </si>
  <si>
    <t>F59J9N3</t>
  </si>
  <si>
    <t>32DJ9N3</t>
  </si>
  <si>
    <t>FY9J9N3</t>
  </si>
  <si>
    <t>FPCJ9N3</t>
  </si>
  <si>
    <t>D9CJ9N3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</si>
</sst>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70" x14ac:knownFonts="1">
    <font>
      <sz val="11"/>
      <color theme="1"/>
      <name val="Calibri"/>
      <family val="2"/>
      <scheme val="minor"/>
    </font>
    <font>
      <sz val="11"/>
      <color theme="1"/>
      <name val="Calibri"/>
      <family val="2"/>
      <scheme val="minor"/>
    </font>
    <font>
      <sz val="10"/>
      <name val="Arial"/>
      <family val="2"/>
    </font>
    <font>
      <sz val="9"/>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sz val="25"/>
      <color rgb="FF000000"/>
      <name val="Wingdings"/>
      <charset val="2"/>
    </font>
    <font>
      <sz val="48"/>
      <color theme="1"/>
      <name val="Calibri"/>
      <family val="2"/>
      <scheme val="minor"/>
    </font>
    <font>
      <sz val="36"/>
      <color theme="1"/>
      <name val="Calibri"/>
      <family val="2"/>
      <scheme val="minor"/>
    </font>
    <font>
      <sz val="24"/>
      <color theme="1"/>
      <name val="Calibri"/>
      <family val="2"/>
      <scheme val="minor"/>
    </font>
    <font>
      <sz val="50"/>
      <color theme="1"/>
      <name val="Calibri"/>
      <family val="2"/>
      <scheme val="minor"/>
    </font>
    <font>
      <sz val="22"/>
      <color theme="1"/>
      <name val="Calibri"/>
      <family val="2"/>
      <scheme val="minor"/>
    </font>
    <font>
      <b/>
      <sz val="11"/>
      <color rgb="FFC00000"/>
      <name val="Calibri"/>
      <family val="2"/>
      <scheme val="minor"/>
    </font>
    <font>
      <b/>
      <sz val="18"/>
      <color theme="1"/>
      <name val="Calibri"/>
      <family val="2"/>
      <scheme val="minor"/>
    </font>
    <font>
      <b/>
      <sz val="18"/>
      <color rgb="FFFF0000"/>
      <name val="Constantia"/>
      <family val="1"/>
    </font>
    <font>
      <b/>
      <sz val="18"/>
      <color rgb="FFFF0000"/>
      <name val="Arial"/>
      <family val="2"/>
    </font>
    <font>
      <sz val="14"/>
      <color rgb="FFFF0000"/>
      <name val="Constantia"/>
      <family val="1"/>
    </font>
    <font>
      <b/>
      <sz val="18"/>
      <name val="Calibri"/>
      <family val="2"/>
      <scheme val="minor"/>
    </font>
    <font>
      <sz val="18"/>
      <name val="Calibri"/>
      <family val="2"/>
      <scheme val="minor"/>
    </font>
    <font>
      <sz val="55"/>
      <color theme="3"/>
      <name val="Wingdings"/>
      <charset val="2"/>
    </font>
    <font>
      <sz val="20"/>
      <name val="Calibri"/>
      <family val="2"/>
      <scheme val="minor"/>
    </font>
    <font>
      <b/>
      <sz val="20"/>
      <name val="Calibri"/>
      <family val="2"/>
      <scheme val="minor"/>
    </font>
    <font>
      <sz val="11"/>
      <name val="Calibri"/>
      <family val="2"/>
      <scheme val="minor"/>
    </font>
    <font>
      <sz val="11"/>
      <color rgb="FF0070C0"/>
      <name val="Calibri"/>
      <family val="2"/>
      <scheme val="minor"/>
    </font>
    <font>
      <b/>
      <sz val="16"/>
      <color theme="1"/>
      <name val="Calibri"/>
      <family val="2"/>
      <scheme val="minor"/>
    </font>
    <font>
      <sz val="14"/>
      <color theme="1"/>
      <name val="Calibri"/>
      <family val="2"/>
    </font>
    <font>
      <b/>
      <u/>
      <sz val="14"/>
      <color rgb="FFFF0000"/>
      <name val="Calibri"/>
      <family val="2"/>
      <scheme val="minor"/>
    </font>
    <font>
      <b/>
      <sz val="12"/>
      <color theme="1"/>
      <name val="Arial"/>
      <family val="2"/>
    </font>
    <font>
      <sz val="9"/>
      <color theme="1"/>
      <name val="Calibri"/>
      <family val="2"/>
      <scheme val="minor"/>
    </font>
    <font>
      <b/>
      <sz val="8"/>
      <color theme="1"/>
      <name val="Calibri"/>
      <family val="2"/>
      <scheme val="minor"/>
    </font>
    <font>
      <sz val="8"/>
      <name val="Calibri"/>
      <family val="2"/>
      <scheme val="minor"/>
    </font>
    <font>
      <sz val="14"/>
      <color theme="1"/>
      <name val="Calibri"/>
      <family val="2"/>
      <scheme val="minor"/>
    </font>
    <font>
      <sz val="12"/>
      <color theme="1"/>
      <name val="Calibri"/>
      <family val="2"/>
      <scheme val="minor"/>
    </font>
    <font>
      <sz val="22"/>
      <color rgb="FF000000"/>
      <name val="Calibri"/>
      <family val="2"/>
      <scheme val="minor"/>
    </font>
    <font>
      <sz val="28"/>
      <color theme="1"/>
      <name val="Calibri"/>
      <family val="2"/>
      <scheme val="minor"/>
    </font>
    <font>
      <sz val="72"/>
      <color theme="1"/>
      <name val="Calibri"/>
      <family val="2"/>
      <scheme val="minor"/>
    </font>
    <font>
      <b/>
      <sz val="120"/>
      <color rgb="FF000000"/>
      <name val="Calibri"/>
      <family val="2"/>
      <scheme val="minor"/>
    </font>
    <font>
      <b/>
      <sz val="12"/>
      <color theme="1"/>
      <name val="Calibri"/>
      <family val="2"/>
      <scheme val="minor"/>
    </font>
    <font>
      <sz val="90"/>
      <color theme="1"/>
      <name val="Calibri"/>
      <family val="2"/>
      <scheme val="minor"/>
    </font>
    <font>
      <b/>
      <sz val="20"/>
      <color theme="1"/>
      <name val="Calibri"/>
      <family val="2"/>
      <scheme val="minor"/>
    </font>
    <font>
      <sz val="20"/>
      <color theme="1"/>
      <name val="Calibri"/>
      <family val="2"/>
      <scheme val="minor"/>
    </font>
    <font>
      <sz val="14"/>
      <color rgb="FFFF0000"/>
      <name val="Arial"/>
      <family val="2"/>
    </font>
    <font>
      <sz val="14"/>
      <color rgb="FFFF0000"/>
      <name val="Calibri"/>
      <family val="2"/>
      <scheme val="minor"/>
    </font>
    <font>
      <b/>
      <sz val="10"/>
      <color theme="1"/>
      <name val="Calibri"/>
      <family val="2"/>
      <scheme val="minor"/>
    </font>
    <font>
      <sz val="9"/>
      <name val="Times New Roman"/>
      <family val="1"/>
    </font>
    <font>
      <sz val="11"/>
      <name val="Times New Roman"/>
      <family val="1"/>
    </font>
    <font>
      <b/>
      <sz val="95"/>
      <color rgb="FF000000"/>
      <name val="Calibri"/>
      <family val="2"/>
      <scheme val="minor"/>
    </font>
    <font>
      <b/>
      <sz val="9"/>
      <name val="Arial"/>
      <family val="2"/>
    </font>
    <font>
      <sz val="8"/>
      <name val="Arial"/>
      <family val="2"/>
    </font>
    <font>
      <sz val="6"/>
      <name val="Times New Roman"/>
      <family val="1"/>
    </font>
    <font>
      <sz val="100"/>
      <color rgb="FF000000"/>
      <name val="Times New Roman"/>
      <family val="1"/>
    </font>
    <font>
      <sz val="68"/>
      <color rgb="FF000000"/>
      <name val="Times New Roman"/>
      <family val="1"/>
    </font>
    <font>
      <sz val="10"/>
      <name val="Times New Roman"/>
      <family val="1"/>
    </font>
    <font>
      <b/>
      <sz val="11"/>
      <name val="Calibri"/>
      <family val="2"/>
      <scheme val="minor"/>
    </font>
    <font>
      <b/>
      <sz val="18"/>
      <color rgb="FFFF0000"/>
      <name val="Constantia"/>
      <family val="2"/>
    </font>
    <font>
      <sz val="48"/>
      <color rgb="FF000000"/>
      <name val="Calibri"/>
      <family val="2"/>
      <scheme val="minor"/>
    </font>
  </fonts>
  <fills count="7">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54">
    <border>
      <left/>
      <right/>
      <top/>
      <bottom/>
      <diagonal/>
    </border>
    <border>
      <left/>
      <right/>
      <top/>
      <bottom style="medium">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s>
  <cellStyleXfs count="3">
    <xf numFmtId="0" fontId="0" fillId="0" borderId="0"/>
    <xf numFmtId="0" fontId="2" fillId="0" borderId="0"/>
    <xf numFmtId="0" fontId="1" fillId="0" borderId="0"/>
  </cellStyleXfs>
  <cellXfs count="314">
    <xf numFmtId="0" fontId="0" fillId="0" borderId="0" xfId="0"/>
    <xf numFmtId="0" fontId="10" fillId="3" borderId="11" xfId="0" applyFont="1" applyFill="1" applyBorder="1" applyAlignment="1">
      <alignment horizontal="center" vertical="center"/>
    </xf>
    <xf numFmtId="0" fontId="10" fillId="3" borderId="12" xfId="0" applyFont="1" applyFill="1" applyBorder="1" applyAlignment="1">
      <alignment vertical="center"/>
    </xf>
    <xf numFmtId="0" fontId="11" fillId="4" borderId="13" xfId="0" applyFont="1" applyFill="1" applyBorder="1" applyAlignment="1">
      <alignment horizontal="center" vertical="center"/>
    </xf>
    <xf numFmtId="0" fontId="11" fillId="4" borderId="14" xfId="0" applyFont="1" applyFill="1" applyBorder="1" applyAlignment="1">
      <alignment horizontal="center" vertical="center"/>
    </xf>
    <xf numFmtId="0" fontId="10" fillId="0" borderId="15" xfId="0" applyFont="1" applyBorder="1" applyAlignment="1">
      <alignment vertical="center"/>
    </xf>
    <xf numFmtId="0" fontId="12" fillId="0" borderId="16" xfId="0" applyFont="1" applyBorder="1" applyAlignment="1">
      <alignment horizontal="justify" vertical="center"/>
    </xf>
    <xf numFmtId="0" fontId="11" fillId="0" borderId="17" xfId="0" applyFont="1" applyBorder="1" applyAlignment="1">
      <alignment horizontal="center" vertical="center"/>
    </xf>
    <xf numFmtId="0" fontId="13" fillId="0" borderId="10" xfId="0" applyFont="1" applyBorder="1" applyAlignment="1">
      <alignment vertical="center"/>
    </xf>
    <xf numFmtId="0" fontId="14" fillId="0" borderId="15" xfId="0" applyFont="1" applyBorder="1" applyAlignment="1">
      <alignment horizontal="left" vertical="center"/>
    </xf>
    <xf numFmtId="0" fontId="12" fillId="0" borderId="15" xfId="0" applyFont="1" applyBorder="1" applyAlignment="1">
      <alignment horizontal="left" vertical="center"/>
    </xf>
    <xf numFmtId="0" fontId="13" fillId="0" borderId="4" xfId="0" applyFont="1" applyBorder="1" applyAlignment="1">
      <alignment vertical="center"/>
    </xf>
    <xf numFmtId="0" fontId="12" fillId="0" borderId="16" xfId="0" applyFont="1" applyBorder="1" applyAlignment="1">
      <alignment vertical="center"/>
    </xf>
    <xf numFmtId="0" fontId="14" fillId="0" borderId="4" xfId="0" applyFont="1" applyBorder="1" applyAlignment="1">
      <alignment horizontal="left" vertical="center"/>
    </xf>
    <xf numFmtId="0" fontId="0" fillId="0" borderId="16" xfId="0" applyBorder="1" applyAlignment="1">
      <alignment vertical="top"/>
    </xf>
    <xf numFmtId="0" fontId="14" fillId="0" borderId="10" xfId="0" applyFont="1" applyBorder="1" applyAlignment="1">
      <alignment horizontal="left" vertical="center"/>
    </xf>
    <xf numFmtId="0" fontId="11" fillId="0" borderId="4" xfId="0" applyFont="1" applyBorder="1" applyAlignment="1">
      <alignment vertical="center"/>
    </xf>
    <xf numFmtId="0" fontId="10" fillId="0" borderId="20" xfId="0" applyFont="1" applyBorder="1" applyAlignment="1">
      <alignment vertical="center"/>
    </xf>
    <xf numFmtId="0" fontId="0" fillId="0" borderId="21" xfId="0" applyBorder="1" applyAlignment="1">
      <alignment vertical="top"/>
    </xf>
    <xf numFmtId="0" fontId="10" fillId="5" borderId="15" xfId="0" applyFont="1" applyFill="1" applyBorder="1" applyAlignment="1">
      <alignment vertical="center"/>
    </xf>
    <xf numFmtId="0" fontId="12" fillId="5" borderId="16" xfId="0" applyFont="1" applyFill="1" applyBorder="1" applyAlignment="1">
      <alignment horizontal="justify" vertical="center"/>
    </xf>
    <xf numFmtId="0" fontId="14" fillId="5" borderId="15" xfId="0" applyFont="1" applyFill="1" applyBorder="1" applyAlignment="1">
      <alignment horizontal="left" vertical="center"/>
    </xf>
    <xf numFmtId="0" fontId="12" fillId="5" borderId="16" xfId="0" applyFont="1" applyFill="1" applyBorder="1" applyAlignment="1">
      <alignment vertical="center"/>
    </xf>
    <xf numFmtId="0" fontId="12" fillId="5" borderId="15" xfId="0" applyFont="1" applyFill="1" applyBorder="1" applyAlignment="1">
      <alignment horizontal="left" vertical="center"/>
    </xf>
    <xf numFmtId="0" fontId="0" fillId="5" borderId="16" xfId="0" applyFill="1" applyBorder="1" applyAlignment="1">
      <alignment vertical="top"/>
    </xf>
    <xf numFmtId="0" fontId="10" fillId="5" borderId="20" xfId="0" applyFont="1" applyFill="1" applyBorder="1" applyAlignment="1">
      <alignment vertical="center"/>
    </xf>
    <xf numFmtId="0" fontId="0" fillId="5" borderId="21" xfId="0" applyFill="1" applyBorder="1" applyAlignment="1">
      <alignment vertical="top"/>
    </xf>
    <xf numFmtId="0" fontId="13" fillId="0" borderId="4" xfId="0" applyFont="1" applyBorder="1" applyAlignment="1">
      <alignment horizontal="left" vertical="center"/>
    </xf>
    <xf numFmtId="0" fontId="10" fillId="6" borderId="15" xfId="0" applyFont="1" applyFill="1" applyBorder="1" applyAlignment="1">
      <alignment vertical="center"/>
    </xf>
    <xf numFmtId="0" fontId="12" fillId="6" borderId="22" xfId="0" applyFont="1" applyFill="1" applyBorder="1" applyAlignment="1">
      <alignment vertical="center"/>
    </xf>
    <xf numFmtId="0" fontId="14" fillId="6" borderId="15" xfId="0" applyFont="1" applyFill="1" applyBorder="1" applyAlignment="1">
      <alignment horizontal="left" vertical="center"/>
    </xf>
    <xf numFmtId="0" fontId="12" fillId="6" borderId="15" xfId="0" applyFont="1" applyFill="1" applyBorder="1" applyAlignment="1">
      <alignment vertical="center"/>
    </xf>
    <xf numFmtId="0" fontId="12" fillId="6" borderId="15" xfId="0" applyFont="1" applyFill="1" applyBorder="1" applyAlignment="1">
      <alignment horizontal="left" vertical="center"/>
    </xf>
    <xf numFmtId="0" fontId="10" fillId="6" borderId="20" xfId="0" applyFont="1" applyFill="1" applyBorder="1" applyAlignment="1">
      <alignment vertical="center"/>
    </xf>
    <xf numFmtId="0" fontId="12" fillId="6" borderId="20" xfId="0" applyFont="1" applyFill="1" applyBorder="1" applyAlignment="1">
      <alignment vertical="center"/>
    </xf>
    <xf numFmtId="0" fontId="12" fillId="0" borderId="22" xfId="0" applyFont="1" applyBorder="1" applyAlignment="1">
      <alignment vertical="center"/>
    </xf>
    <xf numFmtId="0" fontId="12" fillId="0" borderId="15" xfId="0" applyFont="1" applyBorder="1" applyAlignment="1">
      <alignment vertical="center"/>
    </xf>
    <xf numFmtId="0" fontId="12" fillId="0" borderId="20" xfId="0" applyFont="1" applyBorder="1" applyAlignment="1">
      <alignment vertical="center"/>
    </xf>
    <xf numFmtId="0" fontId="17" fillId="0" borderId="15" xfId="0" applyFont="1" applyBorder="1" applyAlignment="1">
      <alignment horizontal="left" vertical="center"/>
    </xf>
    <xf numFmtId="0" fontId="10" fillId="0" borderId="15" xfId="0" applyFont="1" applyBorder="1" applyAlignment="1">
      <alignment horizontal="left" vertical="center"/>
    </xf>
    <xf numFmtId="0" fontId="0" fillId="0" borderId="15" xfId="0" applyBorder="1" applyAlignment="1">
      <alignment vertical="top"/>
    </xf>
    <xf numFmtId="0" fontId="0" fillId="0" borderId="20" xfId="0" applyBorder="1" applyAlignment="1">
      <alignment vertical="top"/>
    </xf>
    <xf numFmtId="0" fontId="30" fillId="0" borderId="0" xfId="0" applyFont="1" applyBorder="1" applyAlignment="1">
      <alignment horizontal="center" vertical="center"/>
    </xf>
    <xf numFmtId="0" fontId="0" fillId="0" borderId="0" xfId="0" applyBorder="1"/>
    <xf numFmtId="0" fontId="0" fillId="0" borderId="9" xfId="0" applyBorder="1"/>
    <xf numFmtId="0" fontId="19" fillId="0" borderId="9" xfId="0" applyFont="1" applyBorder="1" applyAlignment="1">
      <alignment horizontal="center"/>
    </xf>
    <xf numFmtId="0" fontId="39" fillId="0" borderId="9" xfId="0" applyFont="1" applyFill="1" applyBorder="1" applyAlignment="1">
      <alignment horizontal="center"/>
    </xf>
    <xf numFmtId="0" fontId="0" fillId="0" borderId="0" xfId="0" applyFont="1" applyBorder="1" applyAlignment="1">
      <alignment horizontal="left"/>
    </xf>
    <xf numFmtId="0" fontId="0" fillId="0" borderId="0" xfId="0" applyBorder="1" applyAlignment="1">
      <alignment horizontal="left"/>
    </xf>
    <xf numFmtId="0" fontId="19" fillId="0" borderId="0" xfId="0" applyFont="1" applyAlignment="1">
      <alignment horizontal="left" indent="3"/>
    </xf>
    <xf numFmtId="0" fontId="0" fillId="0" borderId="0" xfId="0" applyBorder="1" applyAlignment="1"/>
    <xf numFmtId="0" fontId="0" fillId="0" borderId="0" xfId="0" applyFont="1" applyBorder="1" applyAlignment="1"/>
    <xf numFmtId="14" fontId="39" fillId="0" borderId="9" xfId="0" applyNumberFormat="1" applyFont="1" applyFill="1" applyBorder="1" applyAlignment="1">
      <alignment horizontal="center"/>
    </xf>
    <xf numFmtId="0" fontId="43" fillId="0" borderId="0" xfId="0" applyFont="1"/>
    <xf numFmtId="165" fontId="45" fillId="0" borderId="0" xfId="0" applyNumberFormat="1" applyFont="1" applyBorder="1" applyAlignment="1">
      <alignment horizontal="left"/>
    </xf>
    <xf numFmtId="2" fontId="6" fillId="0" borderId="0" xfId="0" applyNumberFormat="1" applyFont="1" applyBorder="1"/>
    <xf numFmtId="0" fontId="0" fillId="0" borderId="0" xfId="0" applyBorder="1" applyAlignment="1">
      <alignment horizontal="left" vertical="center"/>
    </xf>
    <xf numFmtId="0" fontId="0" fillId="0" borderId="0" xfId="0" applyBorder="1" applyAlignment="1">
      <alignment vertical="center"/>
    </xf>
    <xf numFmtId="0" fontId="46" fillId="0" borderId="0" xfId="0" applyFont="1" applyBorder="1" applyAlignment="1">
      <alignment horizontal="left"/>
    </xf>
    <xf numFmtId="0" fontId="0" fillId="0" borderId="0" xfId="0" applyBorder="1" applyAlignment="1">
      <alignment horizontal="center"/>
    </xf>
    <xf numFmtId="0" fontId="0" fillId="0" borderId="38" xfId="0" applyBorder="1" applyAlignment="1">
      <alignment horizontal="center"/>
    </xf>
    <xf numFmtId="14" fontId="19" fillId="0" borderId="0" xfId="0" applyNumberFormat="1" applyFont="1"/>
    <xf numFmtId="0" fontId="19" fillId="0" borderId="0" xfId="0" applyFont="1" applyAlignment="1">
      <alignment horizontal="left"/>
    </xf>
    <xf numFmtId="0" fontId="43" fillId="0" borderId="0" xfId="0" applyFont="1" applyAlignment="1">
      <alignment horizontal="center"/>
    </xf>
    <xf numFmtId="0" fontId="54" fillId="0" borderId="0" xfId="0" applyFont="1"/>
    <xf numFmtId="0" fontId="48" fillId="0" borderId="0" xfId="0" applyFont="1"/>
    <xf numFmtId="0" fontId="56" fillId="0" borderId="0" xfId="0" applyFont="1"/>
    <xf numFmtId="0" fontId="23" fillId="0" borderId="40" xfId="0" applyFont="1" applyBorder="1" applyAlignment="1">
      <alignment horizontal="left"/>
    </xf>
    <xf numFmtId="0" fontId="22" fillId="0" borderId="0" xfId="0" applyFont="1"/>
    <xf numFmtId="0" fontId="0" fillId="0" borderId="9" xfId="0" applyFont="1" applyBorder="1" applyAlignment="1">
      <alignment horizontal="center"/>
    </xf>
    <xf numFmtId="0" fontId="58" fillId="0" borderId="9" xfId="1" applyFont="1" applyBorder="1" applyAlignment="1">
      <alignment horizontal="center"/>
    </xf>
    <xf numFmtId="0" fontId="59" fillId="0" borderId="9" xfId="1" applyFont="1" applyBorder="1" applyAlignment="1">
      <alignment horizontal="center"/>
    </xf>
    <xf numFmtId="1" fontId="2" fillId="0" borderId="9" xfId="1" applyNumberFormat="1" applyFont="1" applyBorder="1" applyAlignment="1">
      <alignment horizontal="center"/>
    </xf>
    <xf numFmtId="0" fontId="2" fillId="0" borderId="9" xfId="1" applyFont="1" applyBorder="1" applyAlignment="1">
      <alignment horizontal="center"/>
    </xf>
    <xf numFmtId="0" fontId="3" fillId="2" borderId="9" xfId="1" applyFont="1" applyFill="1" applyBorder="1" applyAlignment="1">
      <alignment horizontal="center" vertical="center"/>
    </xf>
    <xf numFmtId="164" fontId="63" fillId="2" borderId="9" xfId="1" applyNumberFormat="1" applyFont="1" applyFill="1" applyBorder="1" applyAlignment="1">
      <alignment horizontal="center" vertical="center" wrapText="1"/>
    </xf>
    <xf numFmtId="0" fontId="42" fillId="0" borderId="0"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4" xfId="0" applyFont="1" applyBorder="1" applyAlignment="1">
      <alignment horizontal="center" vertical="center" wrapText="1"/>
    </xf>
    <xf numFmtId="0" fontId="42" fillId="0" borderId="0" xfId="0" applyFont="1" applyAlignment="1">
      <alignment horizontal="center"/>
    </xf>
    <xf numFmtId="0" fontId="42" fillId="0" borderId="0" xfId="0" applyFont="1" applyAlignment="1">
      <alignment horizontal="center" vertical="center" wrapText="1"/>
    </xf>
    <xf numFmtId="0" fontId="66" fillId="2" borderId="9" xfId="1" quotePrefix="1" applyNumberFormat="1" applyFont="1" applyFill="1" applyBorder="1" applyAlignment="1">
      <alignment horizontal="center" vertical="center"/>
    </xf>
    <xf numFmtId="0" fontId="58" fillId="2" borderId="9" xfId="1" applyFont="1" applyFill="1" applyBorder="1" applyAlignment="1">
      <alignment horizontal="center" vertical="center"/>
    </xf>
    <xf numFmtId="164" fontId="58" fillId="2" borderId="9" xfId="1" applyNumberFormat="1" applyFont="1" applyFill="1" applyBorder="1" applyAlignment="1">
      <alignment vertical="center"/>
    </xf>
    <xf numFmtId="0" fontId="62" fillId="2" borderId="9" xfId="1" applyFont="1" applyFill="1" applyBorder="1" applyAlignment="1">
      <alignment horizontal="center" vertical="center"/>
    </xf>
    <xf numFmtId="1" fontId="58" fillId="2" borderId="9" xfId="1" quotePrefix="1" applyNumberFormat="1" applyFont="1" applyFill="1" applyBorder="1" applyAlignment="1">
      <alignment horizontal="center" vertical="center"/>
    </xf>
    <xf numFmtId="165" fontId="58" fillId="2" borderId="9" xfId="1" applyNumberFormat="1" applyFont="1" applyFill="1" applyBorder="1" applyAlignment="1">
      <alignment horizontal="center" vertical="center"/>
    </xf>
    <xf numFmtId="0" fontId="58" fillId="2" borderId="9" xfId="1" quotePrefix="1" applyFont="1" applyFill="1" applyBorder="1" applyAlignment="1">
      <alignment horizontal="center" vertical="center"/>
    </xf>
    <xf numFmtId="0" fontId="0" fillId="0" borderId="0" xfId="0" applyAlignment="1">
      <alignment vertical="center"/>
    </xf>
    <xf numFmtId="0" fontId="42" fillId="2" borderId="0" xfId="0" applyFont="1" applyFill="1" applyAlignment="1">
      <alignment vertical="center"/>
    </xf>
    <xf numFmtId="0" fontId="2" fillId="2" borderId="9" xfId="1" applyFont="1" applyFill="1" applyBorder="1" applyAlignment="1">
      <alignment horizontal="center" vertical="center"/>
    </xf>
    <xf numFmtId="0" fontId="0" fillId="0" borderId="9" xfId="0" applyBorder="1" applyAlignment="1">
      <alignment horizontal="center"/>
    </xf>
    <xf numFmtId="0" fontId="19" fillId="0" borderId="37" xfId="0" applyFont="1" applyBorder="1" applyAlignment="1">
      <alignment horizontal="center"/>
    </xf>
    <xf numFmtId="0" fontId="67" fillId="2" borderId="9" xfId="0" applyFont="1" applyFill="1" applyBorder="1" applyAlignment="1">
      <alignment horizontal="center"/>
    </xf>
    <xf numFmtId="0" fontId="34" fillId="2" borderId="0" xfId="0" applyFont="1" applyFill="1" applyBorder="1" applyAlignment="1">
      <alignment horizontal="center" vertical="top" wrapText="1"/>
    </xf>
    <xf numFmtId="0" fontId="57" fillId="0" borderId="0" xfId="0" applyFont="1" applyAlignment="1">
      <alignment horizontal="right" vertical="center"/>
    </xf>
    <xf numFmtId="0" fontId="45" fillId="0" borderId="0" xfId="0" applyFont="1" applyAlignment="1">
      <alignment horizontal="center" vertical="center"/>
    </xf>
    <xf numFmtId="0" fontId="6" fillId="0" borderId="0" xfId="0" applyFont="1" applyAlignment="1">
      <alignment horizontal="center" vertical="center"/>
    </xf>
    <xf numFmtId="0" fontId="43" fillId="0" borderId="0" xfId="0" applyFont="1" applyAlignment="1">
      <alignment horizontal="center" vertical="center"/>
    </xf>
    <xf numFmtId="0" fontId="0" fillId="2" borderId="41" xfId="0" applyFill="1" applyBorder="1"/>
    <xf numFmtId="0" fontId="0" fillId="2" borderId="42" xfId="0" applyFill="1" applyBorder="1"/>
    <xf numFmtId="0" fontId="0" fillId="2" borderId="37" xfId="0" applyFill="1" applyBorder="1"/>
    <xf numFmtId="0" fontId="0" fillId="2" borderId="38" xfId="0" applyFill="1" applyBorder="1"/>
    <xf numFmtId="0" fontId="19" fillId="2" borderId="37" xfId="0" applyFont="1" applyFill="1" applyBorder="1" applyAlignment="1"/>
    <xf numFmtId="0" fontId="19" fillId="2" borderId="38" xfId="0" applyFont="1" applyFill="1" applyBorder="1" applyAlignment="1">
      <alignment horizontal="left"/>
    </xf>
    <xf numFmtId="0" fontId="0" fillId="2" borderId="37" xfId="0" applyFill="1" applyBorder="1" applyAlignment="1">
      <alignment horizontal="left" vertical="top"/>
    </xf>
    <xf numFmtId="0" fontId="0" fillId="2" borderId="38" xfId="0" applyFill="1" applyBorder="1" applyAlignment="1">
      <alignment horizontal="left" vertical="top"/>
    </xf>
    <xf numFmtId="0" fontId="0" fillId="2" borderId="39" xfId="0" applyFill="1" applyBorder="1"/>
    <xf numFmtId="0" fontId="0" fillId="2" borderId="40" xfId="0" applyFill="1" applyBorder="1" applyAlignment="1">
      <alignment horizontal="left"/>
    </xf>
    <xf numFmtId="0" fontId="34" fillId="2" borderId="37" xfId="0" applyFont="1" applyFill="1" applyBorder="1" applyAlignment="1">
      <alignment horizontal="center" vertical="top" wrapText="1"/>
    </xf>
    <xf numFmtId="0" fontId="34" fillId="2" borderId="38" xfId="0" applyFont="1" applyFill="1" applyBorder="1" applyAlignment="1">
      <alignment horizontal="center" vertical="top" wrapText="1"/>
    </xf>
    <xf numFmtId="0" fontId="36" fillId="2" borderId="39" xfId="0" applyFont="1" applyFill="1" applyBorder="1" applyAlignment="1">
      <alignment horizontal="center" vertical="top" wrapText="1"/>
    </xf>
    <xf numFmtId="0" fontId="36" fillId="2" borderId="5" xfId="0" applyFont="1" applyFill="1" applyBorder="1" applyAlignment="1">
      <alignment horizontal="center" vertical="top" wrapText="1"/>
    </xf>
    <xf numFmtId="0" fontId="36" fillId="2" borderId="40" xfId="0" applyFont="1" applyFill="1" applyBorder="1" applyAlignment="1">
      <alignment horizontal="center" vertical="top" wrapText="1"/>
    </xf>
    <xf numFmtId="0" fontId="30" fillId="0" borderId="37" xfId="0" applyFont="1" applyBorder="1" applyAlignment="1">
      <alignment horizontal="center" vertical="center"/>
    </xf>
    <xf numFmtId="0" fontId="30" fillId="0" borderId="38" xfId="0" applyFont="1" applyBorder="1" applyAlignment="1">
      <alignment horizontal="center" vertical="center"/>
    </xf>
    <xf numFmtId="0" fontId="0" fillId="0" borderId="37" xfId="0" applyFont="1" applyBorder="1" applyAlignment="1">
      <alignment horizontal="left"/>
    </xf>
    <xf numFmtId="14" fontId="0" fillId="0" borderId="38" xfId="0" applyNumberFormat="1" applyBorder="1" applyAlignment="1">
      <alignment horizontal="left"/>
    </xf>
    <xf numFmtId="0" fontId="0" fillId="0" borderId="37" xfId="0" applyBorder="1" applyAlignment="1">
      <alignment horizontal="left"/>
    </xf>
    <xf numFmtId="0" fontId="0" fillId="0" borderId="38" xfId="0" applyBorder="1" applyAlignment="1"/>
    <xf numFmtId="0" fontId="45" fillId="0" borderId="38" xfId="0" applyFont="1" applyBorder="1" applyAlignment="1">
      <alignment horizontal="left"/>
    </xf>
    <xf numFmtId="1" fontId="45" fillId="0" borderId="38" xfId="0" applyNumberFormat="1" applyFont="1" applyBorder="1" applyAlignment="1"/>
    <xf numFmtId="0" fontId="0" fillId="0" borderId="37" xfId="0" applyBorder="1" applyAlignment="1"/>
    <xf numFmtId="0" fontId="0" fillId="0" borderId="37" xfId="0" applyBorder="1"/>
    <xf numFmtId="0" fontId="0" fillId="0" borderId="38" xfId="0" applyBorder="1"/>
    <xf numFmtId="0" fontId="37" fillId="0" borderId="38" xfId="0" applyFont="1" applyBorder="1" applyAlignment="1">
      <alignment horizontal="center" vertical="top" wrapText="1"/>
    </xf>
    <xf numFmtId="2" fontId="0" fillId="0" borderId="38" xfId="0" applyNumberFormat="1" applyBorder="1"/>
    <xf numFmtId="2" fontId="37" fillId="0" borderId="38" xfId="0" applyNumberFormat="1" applyFont="1" applyBorder="1" applyAlignment="1">
      <alignment horizontal="center"/>
    </xf>
    <xf numFmtId="0" fontId="0" fillId="0" borderId="5" xfId="0" applyBorder="1" applyAlignment="1">
      <alignment horizontal="left" vertical="center"/>
    </xf>
    <xf numFmtId="0" fontId="0" fillId="0" borderId="43" xfId="0" applyBorder="1"/>
    <xf numFmtId="0" fontId="0" fillId="0" borderId="45" xfId="0" applyBorder="1"/>
    <xf numFmtId="0" fontId="0" fillId="0" borderId="9" xfId="0" applyBorder="1" applyAlignment="1">
      <alignment horizontal="left"/>
    </xf>
    <xf numFmtId="0" fontId="0" fillId="0" borderId="5" xfId="0" applyBorder="1" applyAlignment="1">
      <alignment vertical="center"/>
    </xf>
    <xf numFmtId="14" fontId="0" fillId="0" borderId="38" xfId="0" applyNumberFormat="1" applyFont="1" applyBorder="1" applyAlignment="1">
      <alignment horizontal="left"/>
    </xf>
    <xf numFmtId="0" fontId="0" fillId="0" borderId="38" xfId="0" applyFont="1" applyBorder="1" applyAlignment="1"/>
    <xf numFmtId="2" fontId="19" fillId="0" borderId="43" xfId="0" applyNumberFormat="1" applyFont="1" applyBorder="1"/>
    <xf numFmtId="0" fontId="51" fillId="0" borderId="44" xfId="0" applyFont="1" applyBorder="1"/>
    <xf numFmtId="0" fontId="6" fillId="0" borderId="44" xfId="0" applyFont="1" applyBorder="1"/>
    <xf numFmtId="0" fontId="19" fillId="0" borderId="44" xfId="0" applyFont="1" applyBorder="1"/>
    <xf numFmtId="0" fontId="19" fillId="0" borderId="45" xfId="0" applyFont="1" applyBorder="1"/>
    <xf numFmtId="2" fontId="27" fillId="0" borderId="43" xfId="0" applyNumberFormat="1" applyFont="1" applyBorder="1" applyAlignment="1"/>
    <xf numFmtId="2" fontId="27" fillId="0" borderId="44" xfId="0" applyNumberFormat="1" applyFont="1" applyBorder="1" applyAlignment="1"/>
    <xf numFmtId="2" fontId="53" fillId="0" borderId="44" xfId="0" applyNumberFormat="1" applyFont="1" applyBorder="1" applyAlignment="1"/>
    <xf numFmtId="0" fontId="54" fillId="0" borderId="44" xfId="0" applyFont="1" applyBorder="1"/>
    <xf numFmtId="0" fontId="45" fillId="0" borderId="44" xfId="0" applyFont="1" applyBorder="1" applyAlignment="1"/>
    <xf numFmtId="0" fontId="38" fillId="0" borderId="44" xfId="0" applyFont="1" applyBorder="1" applyAlignment="1">
      <alignment horizontal="center"/>
    </xf>
    <xf numFmtId="0" fontId="53" fillId="0" borderId="45" xfId="0" applyFont="1" applyBorder="1" applyAlignment="1"/>
    <xf numFmtId="0" fontId="67" fillId="2" borderId="9" xfId="0" applyFont="1" applyFill="1" applyBorder="1" applyAlignment="1">
      <alignment horizontal="center" vertical="center"/>
    </xf>
    <xf numFmtId="0" fontId="67" fillId="2" borderId="9" xfId="0" applyFont="1" applyFill="1" applyBorder="1" applyAlignment="1">
      <alignment horizontal="center" vertical="center" wrapText="1"/>
    </xf>
    <xf numFmtId="14" fontId="22" fillId="0" borderId="9" xfId="0" applyNumberFormat="1" applyFont="1" applyBorder="1" applyAlignment="1">
      <alignment horizontal="center" vertical="center"/>
    </xf>
    <xf numFmtId="0" fontId="22" fillId="0" borderId="9" xfId="0" applyFont="1" applyBorder="1" applyAlignment="1">
      <alignment horizontal="center" vertical="center"/>
    </xf>
    <xf numFmtId="0" fontId="21" fillId="0" borderId="9" xfId="0" applyFont="1" applyBorder="1" applyAlignment="1">
      <alignment horizontal="center" vertical="center"/>
    </xf>
    <xf numFmtId="0" fontId="6" fillId="0" borderId="3" xfId="1" applyFont="1" applyFill="1" applyBorder="1" applyAlignment="1">
      <alignment horizontal="center" vertical="center"/>
    </xf>
    <xf numFmtId="0" fontId="6" fillId="0" borderId="0" xfId="1" applyFont="1" applyFill="1" applyBorder="1" applyAlignment="1">
      <alignment horizontal="center" vertical="center"/>
    </xf>
    <xf numFmtId="0" fontId="19" fillId="0" borderId="0" xfId="1" applyFont="1" applyFill="1" applyBorder="1" applyAlignment="1">
      <alignment horizontal="center" vertical="center"/>
    </xf>
    <xf numFmtId="0" fontId="5" fillId="0" borderId="0" xfId="1" applyFont="1" applyFill="1" applyBorder="1" applyAlignment="1">
      <alignment horizontal="center" vertical="center"/>
    </xf>
    <xf numFmtId="0" fontId="6" fillId="0" borderId="4" xfId="1" applyFont="1" applyFill="1" applyBorder="1" applyAlignment="1">
      <alignment horizontal="center" vertical="center"/>
    </xf>
    <xf numFmtId="0" fontId="55" fillId="0" borderId="6" xfId="1" applyFont="1" applyFill="1" applyBorder="1"/>
    <xf numFmtId="0" fontId="40" fillId="0" borderId="7" xfId="1" applyFont="1" applyFill="1" applyBorder="1" applyAlignment="1">
      <alignment horizontal="center" vertical="center"/>
    </xf>
    <xf numFmtId="0" fontId="55" fillId="0" borderId="7" xfId="1" applyFont="1" applyFill="1" applyBorder="1" applyAlignment="1">
      <alignment horizontal="center"/>
    </xf>
    <xf numFmtId="0" fontId="40" fillId="0" borderId="7" xfId="1" applyFont="1" applyFill="1" applyBorder="1" applyAlignment="1">
      <alignment horizontal="center"/>
    </xf>
    <xf numFmtId="0" fontId="55" fillId="0" borderId="7" xfId="1" applyFont="1" applyFill="1" applyBorder="1"/>
    <xf numFmtId="0" fontId="55" fillId="0" borderId="0" xfId="1" applyFont="1" applyFill="1" applyBorder="1"/>
    <xf numFmtId="0" fontId="55" fillId="0" borderId="4" xfId="1" applyFont="1" applyFill="1" applyBorder="1"/>
    <xf numFmtId="0" fontId="41" fillId="0" borderId="31" xfId="1" applyFont="1" applyFill="1" applyBorder="1" applyAlignment="1">
      <alignment horizontal="left"/>
    </xf>
    <xf numFmtId="3" fontId="9" fillId="0" borderId="1" xfId="1" applyNumberFormat="1" applyFont="1" applyFill="1" applyBorder="1" applyAlignment="1">
      <alignment horizontal="center"/>
    </xf>
    <xf numFmtId="0" fontId="26" fillId="0" borderId="1" xfId="1" applyFont="1" applyFill="1" applyBorder="1" applyAlignment="1">
      <alignment horizontal="center"/>
    </xf>
    <xf numFmtId="0" fontId="8" fillId="0" borderId="1" xfId="1" applyFont="1" applyFill="1" applyBorder="1" applyAlignment="1">
      <alignment horizontal="center"/>
    </xf>
    <xf numFmtId="0" fontId="7" fillId="0" borderId="1" xfId="1" applyFont="1" applyFill="1" applyBorder="1" applyAlignment="1">
      <alignment horizontal="center"/>
    </xf>
    <xf numFmtId="0" fontId="9" fillId="0" borderId="1" xfId="1" applyFont="1" applyFill="1" applyBorder="1" applyAlignment="1">
      <alignment horizontal="center"/>
    </xf>
    <xf numFmtId="0" fontId="9" fillId="0" borderId="10" xfId="1" applyFont="1" applyFill="1" applyBorder="1" applyAlignment="1">
      <alignment horizontal="center"/>
    </xf>
    <xf numFmtId="2" fontId="69" fillId="0" borderId="9" xfId="0" applyNumberFormat="1" applyFont="1" applyBorder="1" applyAlignment="1">
      <alignment horizontal="center" vertical="center" wrapText="1"/>
    </xf>
    <xf numFmtId="0" fontId="25" fillId="2" borderId="0" xfId="0" applyFont="1" applyFill="1" applyBorder="1"/>
    <xf numFmtId="0" fontId="24" fillId="2" borderId="32" xfId="0" applyFont="1" applyFill="1" applyBorder="1" applyAlignment="1">
      <alignment horizontal="left" vertical="center"/>
    </xf>
    <xf numFmtId="0" fontId="20" fillId="0" borderId="9" xfId="0" applyFont="1" applyBorder="1" applyAlignment="1">
      <alignment horizontal="center" vertical="center"/>
    </xf>
    <xf numFmtId="0" fontId="25" fillId="2" borderId="9" xfId="0" applyFont="1" applyFill="1" applyBorder="1" applyAlignment="1">
      <alignment horizontal="left"/>
    </xf>
    <xf numFmtId="0" fontId="25" fillId="2" borderId="43" xfId="0" applyFont="1" applyFill="1" applyBorder="1" applyAlignment="1">
      <alignment horizontal="left"/>
    </xf>
    <xf numFmtId="0" fontId="25" fillId="2" borderId="44" xfId="0" applyFont="1" applyFill="1" applyBorder="1" applyAlignment="1">
      <alignment horizontal="left"/>
    </xf>
    <xf numFmtId="0" fontId="25" fillId="2" borderId="44" xfId="0" applyFont="1" applyFill="1" applyBorder="1"/>
    <xf numFmtId="0" fontId="21" fillId="0" borderId="43" xfId="0" applyFont="1" applyBorder="1" applyAlignment="1">
      <alignment horizontal="left" vertical="center"/>
    </xf>
    <xf numFmtId="0" fontId="20" fillId="0" borderId="44" xfId="0" applyFont="1" applyBorder="1" applyAlignment="1">
      <alignment horizontal="center" vertical="center"/>
    </xf>
    <xf numFmtId="0" fontId="61" fillId="0" borderId="23" xfId="1" applyFont="1" applyBorder="1" applyAlignment="1">
      <alignment horizontal="center" vertical="top" wrapText="1"/>
    </xf>
    <xf numFmtId="0" fontId="61" fillId="0" borderId="24" xfId="1" applyFont="1" applyBorder="1" applyAlignment="1">
      <alignment horizontal="center" vertical="top" wrapText="1"/>
    </xf>
    <xf numFmtId="0" fontId="61" fillId="0" borderId="25" xfId="1" applyFont="1" applyBorder="1" applyAlignment="1">
      <alignment horizontal="center" vertical="top" wrapText="1"/>
    </xf>
    <xf numFmtId="0" fontId="61" fillId="0" borderId="26" xfId="1" applyFont="1" applyBorder="1" applyAlignment="1">
      <alignment horizontal="center" vertical="top" wrapText="1"/>
    </xf>
    <xf numFmtId="0" fontId="61" fillId="0" borderId="0" xfId="1" applyFont="1" applyAlignment="1">
      <alignment horizontal="center" vertical="top" wrapText="1"/>
    </xf>
    <xf numFmtId="0" fontId="61" fillId="0" borderId="27" xfId="1" applyFont="1" applyBorder="1" applyAlignment="1">
      <alignment horizontal="center" vertical="top" wrapText="1"/>
    </xf>
    <xf numFmtId="0" fontId="61" fillId="0" borderId="28" xfId="1" applyFont="1" applyBorder="1" applyAlignment="1">
      <alignment horizontal="center" vertical="top" wrapText="1"/>
    </xf>
    <xf numFmtId="0" fontId="61" fillId="0" borderId="29" xfId="1" applyFont="1" applyBorder="1" applyAlignment="1">
      <alignment horizontal="center" vertical="top" wrapText="1"/>
    </xf>
    <xf numFmtId="0" fontId="61" fillId="0" borderId="30" xfId="1" applyFont="1" applyBorder="1" applyAlignment="1">
      <alignment horizontal="center" vertical="top" wrapText="1"/>
    </xf>
    <xf numFmtId="0" fontId="6" fillId="2" borderId="0" xfId="0" applyFont="1" applyFill="1" applyBorder="1" applyAlignment="1">
      <alignment horizontal="center"/>
    </xf>
    <xf numFmtId="0" fontId="19" fillId="0" borderId="0" xfId="0" applyFont="1" applyAlignment="1">
      <alignment horizontal="center"/>
    </xf>
    <xf numFmtId="0" fontId="57" fillId="0" borderId="0" xfId="0" applyFont="1" applyAlignment="1">
      <alignment horizontal="center" vertical="center"/>
    </xf>
    <xf numFmtId="0" fontId="38" fillId="2" borderId="0" xfId="0" applyFont="1" applyFill="1" applyAlignment="1">
      <alignment horizontal="center"/>
    </xf>
    <xf numFmtId="0" fontId="68" fillId="2" borderId="41" xfId="0" applyFont="1" applyFill="1" applyBorder="1" applyAlignment="1">
      <alignment horizontal="center" vertical="center" wrapText="1"/>
    </xf>
    <xf numFmtId="0" fontId="28" fillId="2" borderId="7" xfId="0" applyFont="1" applyFill="1" applyBorder="1" applyAlignment="1">
      <alignment horizontal="center" vertical="center"/>
    </xf>
    <xf numFmtId="0" fontId="28" fillId="2" borderId="42" xfId="0" applyFont="1" applyFill="1" applyBorder="1" applyAlignment="1">
      <alignment horizontal="center" vertical="center"/>
    </xf>
    <xf numFmtId="0" fontId="28" fillId="2" borderId="39" xfId="0" applyFont="1" applyFill="1" applyBorder="1" applyAlignment="1">
      <alignment horizontal="center" vertical="center"/>
    </xf>
    <xf numFmtId="0" fontId="28" fillId="2" borderId="5" xfId="0" applyFont="1" applyFill="1" applyBorder="1" applyAlignment="1">
      <alignment horizontal="center" vertical="center"/>
    </xf>
    <xf numFmtId="0" fontId="28" fillId="2" borderId="40" xfId="0" applyFont="1" applyFill="1" applyBorder="1" applyAlignment="1">
      <alignment horizontal="center" vertical="center"/>
    </xf>
    <xf numFmtId="0" fontId="67" fillId="2" borderId="9" xfId="0" applyFont="1" applyFill="1" applyBorder="1" applyAlignment="1">
      <alignment horizontal="center"/>
    </xf>
    <xf numFmtId="0" fontId="0" fillId="0" borderId="9" xfId="0" applyBorder="1" applyAlignment="1">
      <alignment horizontal="center"/>
    </xf>
    <xf numFmtId="0" fontId="0" fillId="0" borderId="41" xfId="0" applyBorder="1" applyAlignment="1">
      <alignment vertical="top"/>
    </xf>
    <xf numFmtId="0" fontId="0" fillId="0" borderId="7" xfId="0" applyBorder="1" applyAlignment="1">
      <alignment vertical="top"/>
    </xf>
    <xf numFmtId="0" fontId="0" fillId="0" borderId="42" xfId="0" applyBorder="1" applyAlignment="1">
      <alignment vertical="top"/>
    </xf>
    <xf numFmtId="0" fontId="0" fillId="0" borderId="37" xfId="0" applyBorder="1" applyAlignment="1">
      <alignment vertical="top"/>
    </xf>
    <xf numFmtId="0" fontId="0" fillId="0" borderId="0" xfId="0" applyBorder="1" applyAlignment="1">
      <alignment vertical="top"/>
    </xf>
    <xf numFmtId="0" fontId="0" fillId="0" borderId="38" xfId="0" applyBorder="1" applyAlignment="1">
      <alignment vertical="top"/>
    </xf>
    <xf numFmtId="0" fontId="31" fillId="2" borderId="9" xfId="0" applyFont="1" applyFill="1" applyBorder="1" applyAlignment="1">
      <alignment horizontal="center" vertical="center"/>
    </xf>
    <xf numFmtId="0" fontId="67" fillId="2" borderId="9" xfId="0" applyFont="1" applyFill="1" applyBorder="1" applyAlignment="1">
      <alignment horizontal="center" vertical="center"/>
    </xf>
    <xf numFmtId="0" fontId="31" fillId="2" borderId="43" xfId="0" applyFont="1" applyFill="1" applyBorder="1" applyAlignment="1">
      <alignment horizontal="center" vertical="center"/>
    </xf>
    <xf numFmtId="0" fontId="31" fillId="2" borderId="44" xfId="0" applyFont="1" applyFill="1" applyBorder="1" applyAlignment="1">
      <alignment horizontal="center" vertical="center"/>
    </xf>
    <xf numFmtId="0" fontId="31" fillId="2" borderId="45" xfId="0" applyFont="1" applyFill="1" applyBorder="1" applyAlignment="1">
      <alignment horizontal="center" vertical="center"/>
    </xf>
    <xf numFmtId="0" fontId="31" fillId="2" borderId="32" xfId="0" applyFont="1" applyFill="1" applyBorder="1" applyAlignment="1">
      <alignment horizontal="center" vertical="center"/>
    </xf>
    <xf numFmtId="0" fontId="31" fillId="2" borderId="41" xfId="0" applyFont="1" applyFill="1" applyBorder="1" applyAlignment="1">
      <alignment horizontal="center"/>
    </xf>
    <xf numFmtId="0" fontId="32" fillId="2" borderId="7" xfId="0" applyFont="1" applyFill="1" applyBorder="1" applyAlignment="1">
      <alignment horizontal="center"/>
    </xf>
    <xf numFmtId="0" fontId="32" fillId="2" borderId="42" xfId="0" applyFont="1" applyFill="1" applyBorder="1" applyAlignment="1">
      <alignment horizontal="center"/>
    </xf>
    <xf numFmtId="0" fontId="33" fillId="2" borderId="38" xfId="0" applyFont="1" applyFill="1" applyBorder="1"/>
    <xf numFmtId="0" fontId="34" fillId="2" borderId="37" xfId="0" applyFont="1" applyFill="1" applyBorder="1" applyAlignment="1">
      <alignment horizontal="center" vertical="top" wrapText="1"/>
    </xf>
    <xf numFmtId="0" fontId="34" fillId="2" borderId="0" xfId="0" applyFont="1" applyFill="1" applyBorder="1" applyAlignment="1">
      <alignment horizontal="center" vertical="top" wrapText="1"/>
    </xf>
    <xf numFmtId="0" fontId="34" fillId="2" borderId="38" xfId="0" applyFont="1" applyFill="1" applyBorder="1" applyAlignment="1">
      <alignment horizontal="center" vertical="top" wrapText="1"/>
    </xf>
    <xf numFmtId="0" fontId="19" fillId="0" borderId="41" xfId="0" applyFont="1" applyBorder="1" applyAlignment="1">
      <alignment horizontal="center" wrapText="1"/>
    </xf>
    <xf numFmtId="0" fontId="19" fillId="0" borderId="7" xfId="0" applyFont="1" applyBorder="1" applyAlignment="1">
      <alignment horizontal="center"/>
    </xf>
    <xf numFmtId="0" fontId="19" fillId="0" borderId="42" xfId="0" applyFont="1" applyBorder="1" applyAlignment="1">
      <alignment horizontal="center"/>
    </xf>
    <xf numFmtId="0" fontId="19" fillId="0" borderId="37" xfId="0" applyFont="1" applyBorder="1" applyAlignment="1">
      <alignment horizontal="center"/>
    </xf>
    <xf numFmtId="0" fontId="19" fillId="0" borderId="0" xfId="0" applyFont="1" applyBorder="1" applyAlignment="1">
      <alignment horizontal="center"/>
    </xf>
    <xf numFmtId="0" fontId="19" fillId="0" borderId="38" xfId="0" applyFont="1" applyBorder="1" applyAlignment="1">
      <alignment horizontal="center"/>
    </xf>
    <xf numFmtId="0" fontId="19" fillId="0" borderId="39" xfId="0" applyFont="1" applyBorder="1" applyAlignment="1">
      <alignment horizontal="center"/>
    </xf>
    <xf numFmtId="0" fontId="19" fillId="0" borderId="5" xfId="0" applyFont="1" applyBorder="1" applyAlignment="1">
      <alignment horizontal="center"/>
    </xf>
    <xf numFmtId="0" fontId="19" fillId="0" borderId="40" xfId="0" applyFont="1" applyBorder="1" applyAlignment="1">
      <alignment horizontal="center"/>
    </xf>
    <xf numFmtId="0" fontId="67" fillId="2" borderId="37" xfId="0" applyFont="1" applyFill="1" applyBorder="1" applyAlignment="1">
      <alignment horizontal="center"/>
    </xf>
    <xf numFmtId="0" fontId="67" fillId="2" borderId="0" xfId="0" applyFont="1" applyFill="1" applyBorder="1" applyAlignment="1">
      <alignment horizontal="center"/>
    </xf>
    <xf numFmtId="0" fontId="67" fillId="2" borderId="38" xfId="0" applyFont="1" applyFill="1" applyBorder="1" applyAlignment="1">
      <alignment horizontal="center"/>
    </xf>
    <xf numFmtId="14" fontId="38" fillId="0" borderId="43" xfId="0" applyNumberFormat="1" applyFont="1" applyBorder="1" applyAlignment="1">
      <alignment horizontal="left"/>
    </xf>
    <xf numFmtId="0" fontId="38" fillId="0" borderId="44" xfId="0" applyFont="1" applyBorder="1" applyAlignment="1">
      <alignment horizontal="left"/>
    </xf>
    <xf numFmtId="0" fontId="38" fillId="0" borderId="45" xfId="0" applyFont="1" applyBorder="1" applyAlignment="1">
      <alignment horizontal="left"/>
    </xf>
    <xf numFmtId="0" fontId="19" fillId="0" borderId="37" xfId="0" applyFont="1" applyBorder="1" applyAlignment="1">
      <alignment horizontal="left"/>
    </xf>
    <xf numFmtId="0" fontId="19" fillId="0" borderId="0" xfId="0" applyFont="1" applyBorder="1" applyAlignment="1">
      <alignment horizontal="left"/>
    </xf>
    <xf numFmtId="0" fontId="19" fillId="0" borderId="38" xfId="0" applyFont="1" applyBorder="1" applyAlignment="1">
      <alignment horizontal="left"/>
    </xf>
    <xf numFmtId="0" fontId="19" fillId="0" borderId="37" xfId="0" applyFont="1" applyBorder="1" applyAlignment="1">
      <alignment horizontal="left" vertical="top" wrapText="1"/>
    </xf>
    <xf numFmtId="0" fontId="19" fillId="0" borderId="0" xfId="0" applyFont="1" applyBorder="1" applyAlignment="1">
      <alignment horizontal="left" vertical="top"/>
    </xf>
    <xf numFmtId="0" fontId="19" fillId="0" borderId="38" xfId="0" applyFont="1" applyBorder="1" applyAlignment="1">
      <alignment horizontal="left" vertical="top"/>
    </xf>
    <xf numFmtId="0" fontId="67" fillId="2" borderId="43" xfId="0" applyFont="1" applyFill="1" applyBorder="1" applyAlignment="1">
      <alignment horizontal="center"/>
    </xf>
    <xf numFmtId="0" fontId="67" fillId="2" borderId="44" xfId="0" applyFont="1" applyFill="1" applyBorder="1" applyAlignment="1">
      <alignment horizontal="center"/>
    </xf>
    <xf numFmtId="0" fontId="67" fillId="2" borderId="45" xfId="0" applyFont="1" applyFill="1" applyBorder="1" applyAlignment="1">
      <alignment horizontal="center"/>
    </xf>
    <xf numFmtId="0" fontId="47" fillId="2" borderId="35" xfId="0" applyFont="1" applyFill="1" applyBorder="1" applyAlignment="1">
      <alignment horizontal="center" vertical="center" wrapText="1"/>
    </xf>
    <xf numFmtId="0" fontId="47" fillId="2" borderId="2" xfId="0" applyFont="1" applyFill="1" applyBorder="1" applyAlignment="1">
      <alignment horizontal="center" vertical="center" wrapText="1"/>
    </xf>
    <xf numFmtId="0" fontId="47" fillId="2" borderId="36" xfId="0" applyFont="1" applyFill="1" applyBorder="1" applyAlignment="1">
      <alignment horizontal="center" vertical="center" wrapText="1"/>
    </xf>
    <xf numFmtId="0" fontId="22" fillId="2" borderId="9" xfId="0" applyFont="1" applyFill="1" applyBorder="1" applyAlignment="1">
      <alignment horizontal="left" vertical="center"/>
    </xf>
    <xf numFmtId="0" fontId="23" fillId="0" borderId="39" xfId="0" applyFont="1" applyBorder="1" applyAlignment="1">
      <alignment horizontal="left"/>
    </xf>
    <xf numFmtId="0" fontId="23" fillId="0" borderId="5" xfId="0" applyFont="1" applyBorder="1" applyAlignment="1">
      <alignment horizontal="left"/>
    </xf>
    <xf numFmtId="0" fontId="22" fillId="0" borderId="9" xfId="0" applyFont="1" applyBorder="1" applyAlignment="1">
      <alignment horizontal="left" vertical="center"/>
    </xf>
    <xf numFmtId="0" fontId="21" fillId="0" borderId="9" xfId="0" applyFont="1" applyBorder="1" applyAlignment="1">
      <alignment horizontal="left" vertical="center" wrapText="1"/>
    </xf>
    <xf numFmtId="0" fontId="48" fillId="2" borderId="33" xfId="0" applyFont="1" applyFill="1" applyBorder="1" applyAlignment="1">
      <alignment horizontal="center" vertical="center"/>
    </xf>
    <xf numFmtId="0" fontId="48" fillId="2" borderId="1" xfId="0" applyFont="1" applyFill="1" applyBorder="1" applyAlignment="1">
      <alignment horizontal="center" vertical="center"/>
    </xf>
    <xf numFmtId="0" fontId="48" fillId="2" borderId="34" xfId="0" applyFont="1" applyFill="1" applyBorder="1" applyAlignment="1">
      <alignment horizontal="center" vertical="center"/>
    </xf>
    <xf numFmtId="0" fontId="49" fillId="0" borderId="41" xfId="0" applyFont="1" applyFill="1" applyBorder="1" applyAlignment="1">
      <alignment horizontal="center" vertical="center" wrapText="1"/>
    </xf>
    <xf numFmtId="0" fontId="52" fillId="0" borderId="7" xfId="0" applyFont="1" applyFill="1" applyBorder="1" applyAlignment="1">
      <alignment horizontal="center" vertical="center" wrapText="1"/>
    </xf>
    <xf numFmtId="0" fontId="52" fillId="0" borderId="42" xfId="0" applyFont="1" applyFill="1" applyBorder="1" applyAlignment="1">
      <alignment horizontal="center" vertical="center" wrapText="1"/>
    </xf>
    <xf numFmtId="0" fontId="50" fillId="0" borderId="37" xfId="0" applyFont="1" applyBorder="1" applyAlignment="1">
      <alignment horizontal="center" vertical="center"/>
    </xf>
    <xf numFmtId="0" fontId="50" fillId="0" borderId="0" xfId="0" applyFont="1" applyBorder="1" applyAlignment="1">
      <alignment horizontal="center" vertical="center"/>
    </xf>
    <xf numFmtId="0" fontId="50" fillId="0" borderId="38" xfId="0" applyFont="1" applyBorder="1" applyAlignment="1">
      <alignment horizontal="center" vertical="center"/>
    </xf>
    <xf numFmtId="2" fontId="60" fillId="0" borderId="33" xfId="0" applyNumberFormat="1" applyFont="1" applyBorder="1" applyAlignment="1">
      <alignment horizontal="center" vertical="center"/>
    </xf>
    <xf numFmtId="2" fontId="60" fillId="0" borderId="1" xfId="0" applyNumberFormat="1" applyFont="1" applyBorder="1" applyAlignment="1">
      <alignment horizontal="center" vertical="center"/>
    </xf>
    <xf numFmtId="2" fontId="60" fillId="0" borderId="34" xfId="0" applyNumberFormat="1" applyFont="1" applyBorder="1" applyAlignment="1">
      <alignment horizontal="center" vertical="center"/>
    </xf>
    <xf numFmtId="0" fontId="20" fillId="2" borderId="37" xfId="0" applyFont="1" applyFill="1" applyBorder="1" applyAlignment="1">
      <alignment horizontal="center"/>
    </xf>
    <xf numFmtId="0" fontId="20" fillId="2" borderId="0" xfId="0" applyFont="1" applyFill="1" applyBorder="1" applyAlignment="1">
      <alignment horizontal="center"/>
    </xf>
    <xf numFmtId="0" fontId="20" fillId="2" borderId="38" xfId="0" applyFont="1" applyFill="1" applyBorder="1" applyAlignment="1">
      <alignment horizontal="center"/>
    </xf>
    <xf numFmtId="0" fontId="22" fillId="0" borderId="9" xfId="0" applyFont="1" applyBorder="1" applyAlignment="1">
      <alignment horizontal="left" vertical="center" wrapText="1"/>
    </xf>
    <xf numFmtId="1" fontId="65" fillId="0" borderId="9" xfId="0" applyNumberFormat="1" applyFont="1" applyBorder="1" applyAlignment="1">
      <alignment horizontal="center" vertical="center"/>
    </xf>
    <xf numFmtId="0" fontId="65" fillId="0" borderId="9" xfId="0" applyFont="1" applyBorder="1" applyAlignment="1">
      <alignment horizontal="center" vertical="center"/>
    </xf>
    <xf numFmtId="0" fontId="64" fillId="0" borderId="9" xfId="0" applyFont="1" applyBorder="1" applyAlignment="1">
      <alignment horizontal="center" vertical="center"/>
    </xf>
    <xf numFmtId="0" fontId="20" fillId="2" borderId="39" xfId="0" applyFont="1" applyFill="1" applyBorder="1" applyAlignment="1">
      <alignment horizontal="center"/>
    </xf>
    <xf numFmtId="0" fontId="20" fillId="2" borderId="5" xfId="0" applyFont="1" applyFill="1" applyBorder="1" applyAlignment="1">
      <alignment horizontal="center"/>
    </xf>
    <xf numFmtId="0" fontId="20" fillId="2" borderId="40" xfId="0" applyFont="1" applyFill="1" applyBorder="1" applyAlignment="1">
      <alignment horizontal="center"/>
    </xf>
    <xf numFmtId="0" fontId="6" fillId="2" borderId="47" xfId="0" applyFont="1" applyFill="1" applyBorder="1" applyAlignment="1">
      <alignment horizontal="center" vertical="center" textRotation="255"/>
    </xf>
    <xf numFmtId="0" fontId="6" fillId="2" borderId="48" xfId="0" applyFont="1" applyFill="1" applyBorder="1" applyAlignment="1">
      <alignment horizontal="center" vertical="center" textRotation="255"/>
    </xf>
    <xf numFmtId="0" fontId="6" fillId="2" borderId="49" xfId="0" applyFont="1" applyFill="1" applyBorder="1" applyAlignment="1">
      <alignment horizontal="center" vertical="center" textRotation="255"/>
    </xf>
    <xf numFmtId="0" fontId="48" fillId="2" borderId="43" xfId="0" applyFont="1" applyFill="1" applyBorder="1" applyAlignment="1">
      <alignment horizontal="center" vertical="center"/>
    </xf>
    <xf numFmtId="0" fontId="48" fillId="2" borderId="44" xfId="0" applyFont="1" applyFill="1" applyBorder="1" applyAlignment="1">
      <alignment horizontal="center" vertical="center"/>
    </xf>
    <xf numFmtId="0" fontId="48" fillId="2" borderId="45" xfId="0" applyFont="1" applyFill="1" applyBorder="1" applyAlignment="1">
      <alignment horizontal="center" vertical="center"/>
    </xf>
    <xf numFmtId="0" fontId="25" fillId="0" borderId="43" xfId="0" applyFont="1" applyBorder="1" applyAlignment="1">
      <alignment horizontal="left" vertical="center"/>
    </xf>
    <xf numFmtId="0" fontId="25" fillId="0" borderId="44" xfId="0" applyFont="1" applyBorder="1" applyAlignment="1">
      <alignment horizontal="left" vertical="center"/>
    </xf>
    <xf numFmtId="0" fontId="25" fillId="0" borderId="45" xfId="0" applyFont="1" applyBorder="1" applyAlignment="1">
      <alignment horizontal="left" vertical="center"/>
    </xf>
    <xf numFmtId="0" fontId="48" fillId="2" borderId="50" xfId="0" applyFont="1" applyFill="1" applyBorder="1" applyAlignment="1">
      <alignment horizontal="center" vertical="center"/>
    </xf>
    <xf numFmtId="0" fontId="48" fillId="2" borderId="51" xfId="0" applyFont="1" applyFill="1" applyBorder="1" applyAlignment="1">
      <alignment horizontal="center" vertical="center"/>
    </xf>
    <xf numFmtId="0" fontId="48" fillId="2" borderId="52" xfId="0" applyFont="1" applyFill="1" applyBorder="1" applyAlignment="1">
      <alignment horizontal="center" vertical="center"/>
    </xf>
    <xf numFmtId="0" fontId="25" fillId="0" borderId="50" xfId="0" applyFont="1" applyBorder="1" applyAlignment="1">
      <alignment horizontal="left" vertical="center" wrapText="1"/>
    </xf>
    <xf numFmtId="0" fontId="25" fillId="0" borderId="51" xfId="0" applyFont="1" applyBorder="1" applyAlignment="1">
      <alignment horizontal="left" vertical="center"/>
    </xf>
    <xf numFmtId="0" fontId="25" fillId="0" borderId="52" xfId="0" applyFont="1" applyBorder="1" applyAlignment="1">
      <alignment horizontal="left" vertical="center"/>
    </xf>
    <xf numFmtId="0" fontId="25" fillId="2" borderId="44" xfId="0" applyFont="1" applyFill="1" applyBorder="1" applyAlignment="1">
      <alignment horizontal="left"/>
    </xf>
    <xf numFmtId="0" fontId="25" fillId="2" borderId="45" xfId="0" applyFont="1" applyFill="1" applyBorder="1" applyAlignment="1">
      <alignment horizontal="left"/>
    </xf>
    <xf numFmtId="0" fontId="6" fillId="2" borderId="53" xfId="0" applyFont="1" applyFill="1" applyBorder="1" applyAlignment="1">
      <alignment horizontal="center" vertical="center" textRotation="255"/>
    </xf>
    <xf numFmtId="0" fontId="22" fillId="0" borderId="8" xfId="0" applyFont="1" applyBorder="1" applyAlignment="1">
      <alignment horizontal="left"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25" fillId="0" borderId="44" xfId="0" applyFont="1" applyBorder="1" applyAlignment="1">
      <alignment horizontal="center" vertical="center" wrapText="1"/>
    </xf>
    <xf numFmtId="0" fontId="25" fillId="0" borderId="45" xfId="0" applyFont="1" applyBorder="1" applyAlignment="1">
      <alignment horizontal="center" vertical="center" wrapText="1"/>
    </xf>
    <xf numFmtId="0" fontId="49" fillId="0" borderId="43" xfId="0" applyFont="1" applyBorder="1" applyAlignment="1">
      <alignment horizontal="center" vertical="center" wrapText="1"/>
    </xf>
    <xf numFmtId="0" fontId="49" fillId="0" borderId="44" xfId="0" applyFont="1" applyBorder="1" applyAlignment="1">
      <alignment horizontal="center" vertical="center"/>
    </xf>
    <xf numFmtId="0" fontId="49" fillId="0" borderId="45" xfId="0" applyFont="1" applyBorder="1" applyAlignment="1">
      <alignment horizontal="center" vertical="center"/>
    </xf>
    <xf numFmtId="0" fontId="6" fillId="2" borderId="46" xfId="0" applyFont="1" applyFill="1" applyBorder="1" applyAlignment="1">
      <alignment horizontal="center" vertical="center" textRotation="255"/>
    </xf>
    <xf numFmtId="0" fontId="6" fillId="2" borderId="8" xfId="0" applyFont="1" applyFill="1" applyBorder="1" applyAlignment="1">
      <alignment horizontal="center" vertical="center" textRotation="255"/>
    </xf>
    <xf numFmtId="0" fontId="22" fillId="0" borderId="9" xfId="0" applyFont="1" applyBorder="1" applyAlignment="1">
      <alignment horizontal="center" vertical="center" wrapText="1"/>
    </xf>
    <xf numFmtId="14" fontId="22" fillId="0" borderId="9" xfId="0" applyNumberFormat="1" applyFont="1" applyBorder="1" applyAlignment="1">
      <alignment horizontal="center" vertical="center"/>
    </xf>
    <xf numFmtId="0" fontId="21" fillId="0" borderId="8" xfId="0" applyFont="1" applyBorder="1" applyAlignment="1">
      <alignment horizontal="left" vertical="center" wrapText="1"/>
    </xf>
    <xf numFmtId="17" fontId="21" fillId="0" borderId="8" xfId="0" applyNumberFormat="1" applyFont="1" applyBorder="1" applyAlignment="1">
      <alignment horizontal="center" vertical="center"/>
    </xf>
    <xf numFmtId="0" fontId="21" fillId="0" borderId="8" xfId="0" applyNumberFormat="1" applyFont="1" applyBorder="1" applyAlignment="1">
      <alignment horizontal="center" vertical="center"/>
    </xf>
    <xf numFmtId="0" fontId="25" fillId="2" borderId="3" xfId="0" applyFont="1" applyFill="1" applyBorder="1" applyAlignment="1">
      <alignment horizontal="left"/>
    </xf>
    <xf numFmtId="0" fontId="25" fillId="2" borderId="0" xfId="0" applyFont="1" applyFill="1" applyBorder="1" applyAlignment="1">
      <alignment horizontal="left"/>
    </xf>
    <xf numFmtId="0" fontId="25" fillId="2" borderId="38" xfId="0" applyFont="1" applyFill="1" applyBorder="1" applyAlignment="1">
      <alignment horizontal="left"/>
    </xf>
    <xf numFmtId="0" fontId="11" fillId="0" borderId="18" xfId="0" applyFont="1" applyBorder="1" applyAlignment="1">
      <alignment horizontal="center" vertical="center"/>
    </xf>
    <xf numFmtId="0" fontId="11" fillId="0" borderId="17" xfId="0" applyFont="1" applyBorder="1" applyAlignment="1">
      <alignment horizontal="center" vertical="center"/>
    </xf>
    <xf numFmtId="0" fontId="11" fillId="0" borderId="19"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rgb="FF00B0F0"/>
        </patternFill>
      </fill>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9"/>
        <color theme="1"/>
        <name val="Calibri"/>
        <family val="2"/>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0</xdr:rowOff>
    </xdr:from>
    <xdr:to>
      <xdr:col>3</xdr:col>
      <xdr:colOff>197826</xdr:colOff>
      <xdr:row>5</xdr:row>
      <xdr:rowOff>36712</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5" y="0"/>
          <a:ext cx="1970209" cy="1003866"/>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797902</xdr:colOff>
      <xdr:row>0</xdr:row>
      <xdr:rowOff>56418</xdr:rowOff>
    </xdr:from>
    <xdr:ext cx="4069384" cy="302602"/>
    <xdr:sp macro="" textlink="">
      <xdr:nvSpPr>
        <xdr:cNvPr id="3" name="Rectangle 2">
          <a:extLst>
            <a:ext uri="{FF2B5EF4-FFF2-40B4-BE49-F238E27FC236}">
              <a16:creationId xmlns:a16="http://schemas.microsoft.com/office/drawing/2014/main" id="{00000000-0008-0000-0100-000003000000}"/>
            </a:ext>
          </a:extLst>
        </xdr:cNvPr>
        <xdr:cNvSpPr/>
      </xdr:nvSpPr>
      <xdr:spPr>
        <a:xfrm>
          <a:off x="3508864" y="56418"/>
          <a:ext cx="4069384" cy="302602"/>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105654</xdr:colOff>
      <xdr:row>73</xdr:row>
      <xdr:rowOff>175846</xdr:rowOff>
    </xdr:from>
    <xdr:to>
      <xdr:col>8</xdr:col>
      <xdr:colOff>281353</xdr:colOff>
      <xdr:row>75</xdr:row>
      <xdr:rowOff>109905</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1944712" y="15599019"/>
          <a:ext cx="5407122" cy="3663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393839</xdr:colOff>
      <xdr:row>18</xdr:row>
      <xdr:rowOff>216176</xdr:rowOff>
    </xdr:from>
    <xdr:to>
      <xdr:col>0</xdr:col>
      <xdr:colOff>565290</xdr:colOff>
      <xdr:row>20</xdr:row>
      <xdr:rowOff>0</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393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28</xdr:row>
      <xdr:rowOff>33131</xdr:rowOff>
    </xdr:from>
    <xdr:to>
      <xdr:col>0</xdr:col>
      <xdr:colOff>604630</xdr:colOff>
      <xdr:row>28</xdr:row>
      <xdr:rowOff>173935</xdr:rowOff>
    </xdr:to>
    <xdr:sp macro="" textlink="">
      <xdr:nvSpPr>
        <xdr:cNvPr id="3" name="Flowchart: Connector 2">
          <a:extLst>
            <a:ext uri="{FF2B5EF4-FFF2-40B4-BE49-F238E27FC236}">
              <a16:creationId xmlns:a16="http://schemas.microsoft.com/office/drawing/2014/main" id="{00000000-0008-0000-0200-000003000000}"/>
            </a:ext>
          </a:extLst>
        </xdr:cNvPr>
        <xdr:cNvSpPr/>
      </xdr:nvSpPr>
      <xdr:spPr>
        <a:xfrm>
          <a:off x="454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29</xdr:row>
      <xdr:rowOff>28163</xdr:rowOff>
    </xdr:from>
    <xdr:to>
      <xdr:col>0</xdr:col>
      <xdr:colOff>607941</xdr:colOff>
      <xdr:row>29</xdr:row>
      <xdr:rowOff>168967</xdr:rowOff>
    </xdr:to>
    <xdr:sp macro="" textlink="">
      <xdr:nvSpPr>
        <xdr:cNvPr id="4" name="Flowchart: Connector 3">
          <a:extLst>
            <a:ext uri="{FF2B5EF4-FFF2-40B4-BE49-F238E27FC236}">
              <a16:creationId xmlns:a16="http://schemas.microsoft.com/office/drawing/2014/main" id="{00000000-0008-0000-0200-000004000000}"/>
            </a:ext>
          </a:extLst>
        </xdr:cNvPr>
        <xdr:cNvSpPr/>
      </xdr:nvSpPr>
      <xdr:spPr>
        <a:xfrm>
          <a:off x="457672" y="5895563"/>
          <a:ext cx="150269" cy="140804"/>
        </a:xfrm>
        <a:prstGeom prst="flowChartConnector">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18</xdr:row>
      <xdr:rowOff>216176</xdr:rowOff>
    </xdr:from>
    <xdr:to>
      <xdr:col>1</xdr:col>
      <xdr:colOff>480806</xdr:colOff>
      <xdr:row>20</xdr:row>
      <xdr:rowOff>0</xdr:rowOff>
    </xdr:to>
    <xdr:sp macro="" textlink="">
      <xdr:nvSpPr>
        <xdr:cNvPr id="5" name="Rectangle 4">
          <a:extLst>
            <a:ext uri="{FF2B5EF4-FFF2-40B4-BE49-F238E27FC236}">
              <a16:creationId xmlns:a16="http://schemas.microsoft.com/office/drawing/2014/main" id="{00000000-0008-0000-0200-000005000000}"/>
            </a:ext>
          </a:extLst>
        </xdr:cNvPr>
        <xdr:cNvSpPr/>
      </xdr:nvSpPr>
      <xdr:spPr>
        <a:xfrm>
          <a:off x="918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875056</xdr:colOff>
      <xdr:row>18</xdr:row>
      <xdr:rowOff>216176</xdr:rowOff>
    </xdr:from>
    <xdr:to>
      <xdr:col>2</xdr:col>
      <xdr:colOff>190500</xdr:colOff>
      <xdr:row>20</xdr:row>
      <xdr:rowOff>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1484656" y="3711851"/>
          <a:ext cx="191744"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18</xdr:row>
      <xdr:rowOff>216176</xdr:rowOff>
    </xdr:from>
    <xdr:to>
      <xdr:col>3</xdr:col>
      <xdr:colOff>183858</xdr:colOff>
      <xdr:row>20</xdr:row>
      <xdr:rowOff>0</xdr:rowOff>
    </xdr:to>
    <xdr:sp macro="" textlink="">
      <xdr:nvSpPr>
        <xdr:cNvPr id="7" name="Rectangle 6">
          <a:extLst>
            <a:ext uri="{FF2B5EF4-FFF2-40B4-BE49-F238E27FC236}">
              <a16:creationId xmlns:a16="http://schemas.microsoft.com/office/drawing/2014/main" id="{00000000-0008-0000-0200-000007000000}"/>
            </a:ext>
          </a:extLst>
        </xdr:cNvPr>
        <xdr:cNvSpPr/>
      </xdr:nvSpPr>
      <xdr:spPr>
        <a:xfrm>
          <a:off x="2107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28</xdr:row>
      <xdr:rowOff>36437</xdr:rowOff>
    </xdr:from>
    <xdr:to>
      <xdr:col>1</xdr:col>
      <xdr:colOff>761391</xdr:colOff>
      <xdr:row>28</xdr:row>
      <xdr:rowOff>177241</xdr:rowOff>
    </xdr:to>
    <xdr:sp macro="" textlink="">
      <xdr:nvSpPr>
        <xdr:cNvPr id="8" name="Flowchart: Connector 7">
          <a:extLst>
            <a:ext uri="{FF2B5EF4-FFF2-40B4-BE49-F238E27FC236}">
              <a16:creationId xmlns:a16="http://schemas.microsoft.com/office/drawing/2014/main" id="{00000000-0008-0000-0200-000008000000}"/>
            </a:ext>
          </a:extLst>
        </xdr:cNvPr>
        <xdr:cNvSpPr/>
      </xdr:nvSpPr>
      <xdr:spPr>
        <a:xfrm>
          <a:off x="1220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29</xdr:row>
      <xdr:rowOff>31469</xdr:rowOff>
    </xdr:from>
    <xdr:to>
      <xdr:col>1</xdr:col>
      <xdr:colOff>756419</xdr:colOff>
      <xdr:row>29</xdr:row>
      <xdr:rowOff>172273</xdr:rowOff>
    </xdr:to>
    <xdr:sp macro="" textlink="">
      <xdr:nvSpPr>
        <xdr:cNvPr id="9" name="Flowchart: Connector 8">
          <a:extLst>
            <a:ext uri="{FF2B5EF4-FFF2-40B4-BE49-F238E27FC236}">
              <a16:creationId xmlns:a16="http://schemas.microsoft.com/office/drawing/2014/main" id="{00000000-0008-0000-0200-000009000000}"/>
            </a:ext>
          </a:extLst>
        </xdr:cNvPr>
        <xdr:cNvSpPr/>
      </xdr:nvSpPr>
      <xdr:spPr>
        <a:xfrm>
          <a:off x="1215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24</xdr:row>
      <xdr:rowOff>57685</xdr:rowOff>
    </xdr:from>
    <xdr:to>
      <xdr:col>3</xdr:col>
      <xdr:colOff>383478</xdr:colOff>
      <xdr:row>25</xdr:row>
      <xdr:rowOff>122980</xdr:rowOff>
    </xdr:to>
    <xdr:sp macro="" textlink="">
      <xdr:nvSpPr>
        <xdr:cNvPr id="10" name="Flowchart: Connector 9">
          <a:extLst>
            <a:ext uri="{FF2B5EF4-FFF2-40B4-BE49-F238E27FC236}">
              <a16:creationId xmlns:a16="http://schemas.microsoft.com/office/drawing/2014/main" id="{00000000-0008-0000-0200-00000A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4" name="Flowchart: Connector 13">
          <a:extLst>
            <a:ext uri="{FF2B5EF4-FFF2-40B4-BE49-F238E27FC236}">
              <a16:creationId xmlns:a16="http://schemas.microsoft.com/office/drawing/2014/main" id="{00000000-0008-0000-0200-00000E000000}"/>
            </a:ext>
          </a:extLst>
        </xdr:cNvPr>
        <xdr:cNvSpPr/>
      </xdr:nvSpPr>
      <xdr:spPr>
        <a:xfrm>
          <a:off x="454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5" name="Flowchart: Connector 14">
          <a:extLst>
            <a:ext uri="{FF2B5EF4-FFF2-40B4-BE49-F238E27FC236}">
              <a16:creationId xmlns:a16="http://schemas.microsoft.com/office/drawing/2014/main" id="{00000000-0008-0000-0200-00000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6" name="Flowchart: Connector 15">
          <a:extLst>
            <a:ext uri="{FF2B5EF4-FFF2-40B4-BE49-F238E27FC236}">
              <a16:creationId xmlns:a16="http://schemas.microsoft.com/office/drawing/2014/main" id="{00000000-0008-0000-0200-000010000000}"/>
            </a:ext>
          </a:extLst>
        </xdr:cNvPr>
        <xdr:cNvSpPr/>
      </xdr:nvSpPr>
      <xdr:spPr>
        <a:xfrm>
          <a:off x="1220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7" name="Flowchart: Connector 16">
          <a:extLst>
            <a:ext uri="{FF2B5EF4-FFF2-40B4-BE49-F238E27FC236}">
              <a16:creationId xmlns:a16="http://schemas.microsoft.com/office/drawing/2014/main" id="{00000000-0008-0000-0200-00001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22" name="Flowchart: Connector 21">
          <a:extLst>
            <a:ext uri="{FF2B5EF4-FFF2-40B4-BE49-F238E27FC236}">
              <a16:creationId xmlns:a16="http://schemas.microsoft.com/office/drawing/2014/main" id="{00000000-0008-0000-0200-000016000000}"/>
            </a:ext>
          </a:extLst>
        </xdr:cNvPr>
        <xdr:cNvSpPr/>
      </xdr:nvSpPr>
      <xdr:spPr>
        <a:xfrm>
          <a:off x="5026361" y="571003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23" name="Flowchart: Connector 22">
          <a:extLst>
            <a:ext uri="{FF2B5EF4-FFF2-40B4-BE49-F238E27FC236}">
              <a16:creationId xmlns:a16="http://schemas.microsoft.com/office/drawing/2014/main" id="{00000000-0008-0000-0200-000017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24" name="Flowchart: Connector 23">
          <a:extLst>
            <a:ext uri="{FF2B5EF4-FFF2-40B4-BE49-F238E27FC236}">
              <a16:creationId xmlns:a16="http://schemas.microsoft.com/office/drawing/2014/main" id="{00000000-0008-0000-0200-000018000000}"/>
            </a:ext>
          </a:extLst>
        </xdr:cNvPr>
        <xdr:cNvSpPr/>
      </xdr:nvSpPr>
      <xdr:spPr>
        <a:xfrm>
          <a:off x="5792722" y="571333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25" name="Flowchart: Connector 24">
          <a:extLst>
            <a:ext uri="{FF2B5EF4-FFF2-40B4-BE49-F238E27FC236}">
              <a16:creationId xmlns:a16="http://schemas.microsoft.com/office/drawing/2014/main" id="{00000000-0008-0000-0200-000019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30" name="Flowchart: Connector 29">
          <a:extLst>
            <a:ext uri="{FF2B5EF4-FFF2-40B4-BE49-F238E27FC236}">
              <a16:creationId xmlns:a16="http://schemas.microsoft.com/office/drawing/2014/main" id="{00000000-0008-0000-0200-00001E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31" name="Flowchart: Connector 30">
          <a:extLst>
            <a:ext uri="{FF2B5EF4-FFF2-40B4-BE49-F238E27FC236}">
              <a16:creationId xmlns:a16="http://schemas.microsoft.com/office/drawing/2014/main" id="{00000000-0008-0000-0200-00001F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32" name="Flowchart: Connector 31">
          <a:extLst>
            <a:ext uri="{FF2B5EF4-FFF2-40B4-BE49-F238E27FC236}">
              <a16:creationId xmlns:a16="http://schemas.microsoft.com/office/drawing/2014/main" id="{00000000-0008-0000-0200-000020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33" name="Flowchart: Connector 32">
          <a:extLst>
            <a:ext uri="{FF2B5EF4-FFF2-40B4-BE49-F238E27FC236}">
              <a16:creationId xmlns:a16="http://schemas.microsoft.com/office/drawing/2014/main" id="{00000000-0008-0000-0200-000021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23</xdr:row>
      <xdr:rowOff>47625</xdr:rowOff>
    </xdr:from>
    <xdr:to>
      <xdr:col>1</xdr:col>
      <xdr:colOff>104776</xdr:colOff>
      <xdr:row>25</xdr:row>
      <xdr:rowOff>54769</xdr:rowOff>
    </xdr:to>
    <xdr:sp macro="" textlink="">
      <xdr:nvSpPr>
        <xdr:cNvPr id="39" name="Flowchart: Predefined Process 38">
          <a:extLst>
            <a:ext uri="{FF2B5EF4-FFF2-40B4-BE49-F238E27FC236}">
              <a16:creationId xmlns:a16="http://schemas.microsoft.com/office/drawing/2014/main" id="{00000000-0008-0000-0200-000027000000}"/>
            </a:ext>
          </a:extLst>
        </xdr:cNvPr>
        <xdr:cNvSpPr/>
      </xdr:nvSpPr>
      <xdr:spPr>
        <a:xfrm>
          <a:off x="47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40" name="Flowchart: Predefined Process 39">
          <a:extLst>
            <a:ext uri="{FF2B5EF4-FFF2-40B4-BE49-F238E27FC236}">
              <a16:creationId xmlns:a16="http://schemas.microsoft.com/office/drawing/2014/main" id="{00000000-0008-0000-0200-00002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41" name="Flowchart: Predefined Process 40">
          <a:extLst>
            <a:ext uri="{FF2B5EF4-FFF2-40B4-BE49-F238E27FC236}">
              <a16:creationId xmlns:a16="http://schemas.microsoft.com/office/drawing/2014/main" id="{00000000-0008-0000-0200-000029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42" name="Flowchart: Predefined Process 41">
          <a:extLst>
            <a:ext uri="{FF2B5EF4-FFF2-40B4-BE49-F238E27FC236}">
              <a16:creationId xmlns:a16="http://schemas.microsoft.com/office/drawing/2014/main" id="{00000000-0008-0000-0200-00002A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18</xdr:row>
      <xdr:rowOff>216176</xdr:rowOff>
    </xdr:from>
    <xdr:to>
      <xdr:col>4</xdr:col>
      <xdr:colOff>1203033</xdr:colOff>
      <xdr:row>20</xdr:row>
      <xdr:rowOff>0</xdr:rowOff>
    </xdr:to>
    <xdr:sp macro="" textlink="">
      <xdr:nvSpPr>
        <xdr:cNvPr id="43" name="Rectangle 42">
          <a:extLst>
            <a:ext uri="{FF2B5EF4-FFF2-40B4-BE49-F238E27FC236}">
              <a16:creationId xmlns:a16="http://schemas.microsoft.com/office/drawing/2014/main" id="{00000000-0008-0000-0200-00002B000000}"/>
            </a:ext>
          </a:extLst>
        </xdr:cNvPr>
        <xdr:cNvSpPr/>
      </xdr:nvSpPr>
      <xdr:spPr>
        <a:xfrm>
          <a:off x="372715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44" name="Rectangle 43">
          <a:extLst>
            <a:ext uri="{FF2B5EF4-FFF2-40B4-BE49-F238E27FC236}">
              <a16:creationId xmlns:a16="http://schemas.microsoft.com/office/drawing/2014/main" id="{00000000-0008-0000-0200-00002C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45" name="Rectangle 44">
          <a:extLst>
            <a:ext uri="{FF2B5EF4-FFF2-40B4-BE49-F238E27FC236}">
              <a16:creationId xmlns:a16="http://schemas.microsoft.com/office/drawing/2014/main" id="{00000000-0008-0000-0200-00002D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875055</xdr:colOff>
      <xdr:row>18</xdr:row>
      <xdr:rowOff>238124</xdr:rowOff>
    </xdr:from>
    <xdr:to>
      <xdr:col>8</xdr:col>
      <xdr:colOff>200024</xdr:colOff>
      <xdr:row>19</xdr:row>
      <xdr:rowOff>114299</xdr:rowOff>
    </xdr:to>
    <xdr:sp macro="" textlink="">
      <xdr:nvSpPr>
        <xdr:cNvPr id="46" name="Rectangle 45">
          <a:extLst>
            <a:ext uri="{FF2B5EF4-FFF2-40B4-BE49-F238E27FC236}">
              <a16:creationId xmlns:a16="http://schemas.microsoft.com/office/drawing/2014/main" id="{00000000-0008-0000-0200-00002E000000}"/>
            </a:ext>
          </a:extLst>
        </xdr:cNvPr>
        <xdr:cNvSpPr/>
      </xdr:nvSpPr>
      <xdr:spPr>
        <a:xfrm>
          <a:off x="6056655" y="3733799"/>
          <a:ext cx="201269" cy="1619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47" name="Rectangle 46">
          <a:extLst>
            <a:ext uri="{FF2B5EF4-FFF2-40B4-BE49-F238E27FC236}">
              <a16:creationId xmlns:a16="http://schemas.microsoft.com/office/drawing/2014/main" id="{00000000-0008-0000-0200-00002F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48" name="Rectangle 47">
          <a:extLst>
            <a:ext uri="{FF2B5EF4-FFF2-40B4-BE49-F238E27FC236}">
              <a16:creationId xmlns:a16="http://schemas.microsoft.com/office/drawing/2014/main" id="{00000000-0008-0000-0200-000030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49" name="Rectangle 48">
          <a:extLst>
            <a:ext uri="{FF2B5EF4-FFF2-40B4-BE49-F238E27FC236}">
              <a16:creationId xmlns:a16="http://schemas.microsoft.com/office/drawing/2014/main" id="{00000000-0008-0000-0200-000031000000}"/>
            </a:ext>
          </a:extLst>
        </xdr:cNvPr>
        <xdr:cNvSpPr/>
      </xdr:nvSpPr>
      <xdr:spPr>
        <a:xfrm>
          <a:off x="8308682"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50" name="Rectangle 49">
          <a:extLst>
            <a:ext uri="{FF2B5EF4-FFF2-40B4-BE49-F238E27FC236}">
              <a16:creationId xmlns:a16="http://schemas.microsoft.com/office/drawing/2014/main" id="{00000000-0008-0000-0200-000032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51" name="Rectangle 50">
          <a:extLst>
            <a:ext uri="{FF2B5EF4-FFF2-40B4-BE49-F238E27FC236}">
              <a16:creationId xmlns:a16="http://schemas.microsoft.com/office/drawing/2014/main" id="{00000000-0008-0000-0200-000033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372715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56" name="Rectangle 55">
          <a:extLst>
            <a:ext uri="{FF2B5EF4-FFF2-40B4-BE49-F238E27FC236}">
              <a16:creationId xmlns:a16="http://schemas.microsoft.com/office/drawing/2014/main" id="{00000000-0008-0000-0200-00003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59" name="Rectangle 58">
          <a:extLst>
            <a:ext uri="{FF2B5EF4-FFF2-40B4-BE49-F238E27FC236}">
              <a16:creationId xmlns:a16="http://schemas.microsoft.com/office/drawing/2014/main" id="{00000000-0008-0000-0200-00003B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60" name="Rectangle 59">
          <a:extLst>
            <a:ext uri="{FF2B5EF4-FFF2-40B4-BE49-F238E27FC236}">
              <a16:creationId xmlns:a16="http://schemas.microsoft.com/office/drawing/2014/main" id="{00000000-0008-0000-0200-00003C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61" name="Rectangle 60">
          <a:extLst>
            <a:ext uri="{FF2B5EF4-FFF2-40B4-BE49-F238E27FC236}">
              <a16:creationId xmlns:a16="http://schemas.microsoft.com/office/drawing/2014/main" id="{00000000-0008-0000-0200-00003D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62" name="Rectangle 61">
          <a:extLst>
            <a:ext uri="{FF2B5EF4-FFF2-40B4-BE49-F238E27FC236}">
              <a16:creationId xmlns:a16="http://schemas.microsoft.com/office/drawing/2014/main" id="{00000000-0008-0000-0200-00003E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63" name="Flowchart: Connector 62">
          <a:extLst>
            <a:ext uri="{FF2B5EF4-FFF2-40B4-BE49-F238E27FC236}">
              <a16:creationId xmlns:a16="http://schemas.microsoft.com/office/drawing/2014/main" id="{00000000-0008-0000-0200-00003F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64" name="Flowchart: Connector 63">
          <a:extLst>
            <a:ext uri="{FF2B5EF4-FFF2-40B4-BE49-F238E27FC236}">
              <a16:creationId xmlns:a16="http://schemas.microsoft.com/office/drawing/2014/main" id="{00000000-0008-0000-0200-000040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65" name="Rectangle 64">
          <a:extLst>
            <a:ext uri="{FF2B5EF4-FFF2-40B4-BE49-F238E27FC236}">
              <a16:creationId xmlns:a16="http://schemas.microsoft.com/office/drawing/2014/main" id="{00000000-0008-0000-0200-000041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67" name="Rectangle 66">
          <a:extLst>
            <a:ext uri="{FF2B5EF4-FFF2-40B4-BE49-F238E27FC236}">
              <a16:creationId xmlns:a16="http://schemas.microsoft.com/office/drawing/2014/main" id="{00000000-0008-0000-0200-000043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68" name="Flowchart: Connector 67">
          <a:extLst>
            <a:ext uri="{FF2B5EF4-FFF2-40B4-BE49-F238E27FC236}">
              <a16:creationId xmlns:a16="http://schemas.microsoft.com/office/drawing/2014/main" id="{00000000-0008-0000-0200-000044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69" name="Flowchart: Connector 68">
          <a:extLst>
            <a:ext uri="{FF2B5EF4-FFF2-40B4-BE49-F238E27FC236}">
              <a16:creationId xmlns:a16="http://schemas.microsoft.com/office/drawing/2014/main" id="{00000000-0008-0000-0200-000045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74" name="Rectangle 73">
          <a:extLst>
            <a:ext uri="{FF2B5EF4-FFF2-40B4-BE49-F238E27FC236}">
              <a16:creationId xmlns:a16="http://schemas.microsoft.com/office/drawing/2014/main" id="{00000000-0008-0000-0200-00004A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75" name="Flowchart: Predefined Process 74">
          <a:extLst>
            <a:ext uri="{FF2B5EF4-FFF2-40B4-BE49-F238E27FC236}">
              <a16:creationId xmlns:a16="http://schemas.microsoft.com/office/drawing/2014/main" id="{00000000-0008-0000-0200-00004B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76" name="Rectangle 75">
          <a:extLst>
            <a:ext uri="{FF2B5EF4-FFF2-40B4-BE49-F238E27FC236}">
              <a16:creationId xmlns:a16="http://schemas.microsoft.com/office/drawing/2014/main" id="{00000000-0008-0000-0200-00004C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77" name="Rectangle 76">
          <a:extLst>
            <a:ext uri="{FF2B5EF4-FFF2-40B4-BE49-F238E27FC236}">
              <a16:creationId xmlns:a16="http://schemas.microsoft.com/office/drawing/2014/main" id="{00000000-0008-0000-0200-00004D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78" name="Flowchart: Connector 77">
          <a:extLst>
            <a:ext uri="{FF2B5EF4-FFF2-40B4-BE49-F238E27FC236}">
              <a16:creationId xmlns:a16="http://schemas.microsoft.com/office/drawing/2014/main" id="{00000000-0008-0000-0200-00004E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79" name="Flowchart: Connector 78">
          <a:extLst>
            <a:ext uri="{FF2B5EF4-FFF2-40B4-BE49-F238E27FC236}">
              <a16:creationId xmlns:a16="http://schemas.microsoft.com/office/drawing/2014/main" id="{00000000-0008-0000-0200-00004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80" name="Rectangle 79">
          <a:extLst>
            <a:ext uri="{FF2B5EF4-FFF2-40B4-BE49-F238E27FC236}">
              <a16:creationId xmlns:a16="http://schemas.microsoft.com/office/drawing/2014/main" id="{00000000-0008-0000-0200-000050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82" name="Rectangle 81">
          <a:extLst>
            <a:ext uri="{FF2B5EF4-FFF2-40B4-BE49-F238E27FC236}">
              <a16:creationId xmlns:a16="http://schemas.microsoft.com/office/drawing/2014/main" id="{00000000-0008-0000-0200-000052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83" name="Flowchart: Connector 82">
          <a:extLst>
            <a:ext uri="{FF2B5EF4-FFF2-40B4-BE49-F238E27FC236}">
              <a16:creationId xmlns:a16="http://schemas.microsoft.com/office/drawing/2014/main" id="{00000000-0008-0000-0200-000053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84" name="Flowchart: Connector 83">
          <a:extLst>
            <a:ext uri="{FF2B5EF4-FFF2-40B4-BE49-F238E27FC236}">
              <a16:creationId xmlns:a16="http://schemas.microsoft.com/office/drawing/2014/main" id="{00000000-0008-0000-0200-000054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89" name="Rectangle 88">
          <a:extLst>
            <a:ext uri="{FF2B5EF4-FFF2-40B4-BE49-F238E27FC236}">
              <a16:creationId xmlns:a16="http://schemas.microsoft.com/office/drawing/2014/main" id="{00000000-0008-0000-0200-000059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90" name="Flowchart: Predefined Process 89">
          <a:extLst>
            <a:ext uri="{FF2B5EF4-FFF2-40B4-BE49-F238E27FC236}">
              <a16:creationId xmlns:a16="http://schemas.microsoft.com/office/drawing/2014/main" id="{00000000-0008-0000-0200-00005A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91" name="Rectangle 90">
          <a:extLst>
            <a:ext uri="{FF2B5EF4-FFF2-40B4-BE49-F238E27FC236}">
              <a16:creationId xmlns:a16="http://schemas.microsoft.com/office/drawing/2014/main" id="{00000000-0008-0000-0200-00005B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92" name="Rectangle 91">
          <a:extLst>
            <a:ext uri="{FF2B5EF4-FFF2-40B4-BE49-F238E27FC236}">
              <a16:creationId xmlns:a16="http://schemas.microsoft.com/office/drawing/2014/main" id="{00000000-0008-0000-0200-00005C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93" name="Flowchart: Connector 92">
          <a:extLst>
            <a:ext uri="{FF2B5EF4-FFF2-40B4-BE49-F238E27FC236}">
              <a16:creationId xmlns:a16="http://schemas.microsoft.com/office/drawing/2014/main" id="{00000000-0008-0000-0200-00005D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94" name="Flowchart: Connector 93">
          <a:extLst>
            <a:ext uri="{FF2B5EF4-FFF2-40B4-BE49-F238E27FC236}">
              <a16:creationId xmlns:a16="http://schemas.microsoft.com/office/drawing/2014/main" id="{00000000-0008-0000-0200-00005E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95" name="Rectangle 94">
          <a:extLst>
            <a:ext uri="{FF2B5EF4-FFF2-40B4-BE49-F238E27FC236}">
              <a16:creationId xmlns:a16="http://schemas.microsoft.com/office/drawing/2014/main" id="{00000000-0008-0000-0200-00005F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97" name="Rectangle 96">
          <a:extLst>
            <a:ext uri="{FF2B5EF4-FFF2-40B4-BE49-F238E27FC236}">
              <a16:creationId xmlns:a16="http://schemas.microsoft.com/office/drawing/2014/main" id="{00000000-0008-0000-0200-000061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98" name="Flowchart: Connector 97">
          <a:extLst>
            <a:ext uri="{FF2B5EF4-FFF2-40B4-BE49-F238E27FC236}">
              <a16:creationId xmlns:a16="http://schemas.microsoft.com/office/drawing/2014/main" id="{00000000-0008-0000-0200-000062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99" name="Flowchart: Connector 98">
          <a:extLst>
            <a:ext uri="{FF2B5EF4-FFF2-40B4-BE49-F238E27FC236}">
              <a16:creationId xmlns:a16="http://schemas.microsoft.com/office/drawing/2014/main" id="{00000000-0008-0000-0200-000063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04" name="Rectangle 103">
          <a:extLst>
            <a:ext uri="{FF2B5EF4-FFF2-40B4-BE49-F238E27FC236}">
              <a16:creationId xmlns:a16="http://schemas.microsoft.com/office/drawing/2014/main" id="{00000000-0008-0000-0200-000068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05" name="Flowchart: Predefined Process 104">
          <a:extLst>
            <a:ext uri="{FF2B5EF4-FFF2-40B4-BE49-F238E27FC236}">
              <a16:creationId xmlns:a16="http://schemas.microsoft.com/office/drawing/2014/main" id="{00000000-0008-0000-0200-000069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06" name="Rectangle 105">
          <a:extLst>
            <a:ext uri="{FF2B5EF4-FFF2-40B4-BE49-F238E27FC236}">
              <a16:creationId xmlns:a16="http://schemas.microsoft.com/office/drawing/2014/main" id="{00000000-0008-0000-0200-00006A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107" name="Rectangle 106">
          <a:extLst>
            <a:ext uri="{FF2B5EF4-FFF2-40B4-BE49-F238E27FC236}">
              <a16:creationId xmlns:a16="http://schemas.microsoft.com/office/drawing/2014/main" id="{00000000-0008-0000-0200-00006B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108" name="Flowchart: Connector 107">
          <a:extLst>
            <a:ext uri="{FF2B5EF4-FFF2-40B4-BE49-F238E27FC236}">
              <a16:creationId xmlns:a16="http://schemas.microsoft.com/office/drawing/2014/main" id="{00000000-0008-0000-0200-00006C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109" name="Flowchart: Connector 108">
          <a:extLst>
            <a:ext uri="{FF2B5EF4-FFF2-40B4-BE49-F238E27FC236}">
              <a16:creationId xmlns:a16="http://schemas.microsoft.com/office/drawing/2014/main" id="{00000000-0008-0000-0200-00006D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110" name="Rectangle 109">
          <a:extLst>
            <a:ext uri="{FF2B5EF4-FFF2-40B4-BE49-F238E27FC236}">
              <a16:creationId xmlns:a16="http://schemas.microsoft.com/office/drawing/2014/main" id="{00000000-0008-0000-0200-00006E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112" name="Rectangle 111">
          <a:extLst>
            <a:ext uri="{FF2B5EF4-FFF2-40B4-BE49-F238E27FC236}">
              <a16:creationId xmlns:a16="http://schemas.microsoft.com/office/drawing/2014/main" id="{00000000-0008-0000-0200-000070000000}"/>
            </a:ext>
          </a:extLst>
        </xdr:cNvPr>
        <xdr:cNvSpPr/>
      </xdr:nvSpPr>
      <xdr:spPr>
        <a:xfrm>
          <a:off x="6679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113" name="Flowchart: Connector 112">
          <a:extLst>
            <a:ext uri="{FF2B5EF4-FFF2-40B4-BE49-F238E27FC236}">
              <a16:creationId xmlns:a16="http://schemas.microsoft.com/office/drawing/2014/main" id="{00000000-0008-0000-0200-000071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114" name="Flowchart: Connector 113">
          <a:extLst>
            <a:ext uri="{FF2B5EF4-FFF2-40B4-BE49-F238E27FC236}">
              <a16:creationId xmlns:a16="http://schemas.microsoft.com/office/drawing/2014/main" id="{00000000-0008-0000-0200-000072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119" name="Rectangle 118">
          <a:extLst>
            <a:ext uri="{FF2B5EF4-FFF2-40B4-BE49-F238E27FC236}">
              <a16:creationId xmlns:a16="http://schemas.microsoft.com/office/drawing/2014/main" id="{00000000-0008-0000-0200-000077000000}"/>
            </a:ext>
          </a:extLst>
        </xdr:cNvPr>
        <xdr:cNvSpPr/>
      </xdr:nvSpPr>
      <xdr:spPr>
        <a:xfrm>
          <a:off x="728950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120" name="Flowchart: Predefined Process 119">
          <a:extLst>
            <a:ext uri="{FF2B5EF4-FFF2-40B4-BE49-F238E27FC236}">
              <a16:creationId xmlns:a16="http://schemas.microsoft.com/office/drawing/2014/main" id="{00000000-0008-0000-0200-00007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121" name="Rectangle 120">
          <a:extLst>
            <a:ext uri="{FF2B5EF4-FFF2-40B4-BE49-F238E27FC236}">
              <a16:creationId xmlns:a16="http://schemas.microsoft.com/office/drawing/2014/main" id="{00000000-0008-0000-0200-000079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122" name="Rectangle 121">
          <a:extLst>
            <a:ext uri="{FF2B5EF4-FFF2-40B4-BE49-F238E27FC236}">
              <a16:creationId xmlns:a16="http://schemas.microsoft.com/office/drawing/2014/main" id="{00000000-0008-0000-0200-00007A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23" name="Flowchart: Connector 122">
          <a:extLst>
            <a:ext uri="{FF2B5EF4-FFF2-40B4-BE49-F238E27FC236}">
              <a16:creationId xmlns:a16="http://schemas.microsoft.com/office/drawing/2014/main" id="{00000000-0008-0000-0200-00007B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24" name="Flowchart: Connector 123">
          <a:extLst>
            <a:ext uri="{FF2B5EF4-FFF2-40B4-BE49-F238E27FC236}">
              <a16:creationId xmlns:a16="http://schemas.microsoft.com/office/drawing/2014/main" id="{00000000-0008-0000-0200-00007C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125" name="Rectangle 124">
          <a:extLst>
            <a:ext uri="{FF2B5EF4-FFF2-40B4-BE49-F238E27FC236}">
              <a16:creationId xmlns:a16="http://schemas.microsoft.com/office/drawing/2014/main" id="{00000000-0008-0000-0200-00007D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127" name="Rectangle 126">
          <a:extLst>
            <a:ext uri="{FF2B5EF4-FFF2-40B4-BE49-F238E27FC236}">
              <a16:creationId xmlns:a16="http://schemas.microsoft.com/office/drawing/2014/main" id="{00000000-0008-0000-0200-00007F000000}"/>
            </a:ext>
          </a:extLst>
        </xdr:cNvPr>
        <xdr:cNvSpPr/>
      </xdr:nvSpPr>
      <xdr:spPr>
        <a:xfrm>
          <a:off x="2107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28" name="Flowchart: Connector 127">
          <a:extLst>
            <a:ext uri="{FF2B5EF4-FFF2-40B4-BE49-F238E27FC236}">
              <a16:creationId xmlns:a16="http://schemas.microsoft.com/office/drawing/2014/main" id="{00000000-0008-0000-0200-000080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29" name="Flowchart: Connector 128">
          <a:extLst>
            <a:ext uri="{FF2B5EF4-FFF2-40B4-BE49-F238E27FC236}">
              <a16:creationId xmlns:a16="http://schemas.microsoft.com/office/drawing/2014/main" id="{00000000-0008-0000-0200-00008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134" name="Rectangle 133">
          <a:extLst>
            <a:ext uri="{FF2B5EF4-FFF2-40B4-BE49-F238E27FC236}">
              <a16:creationId xmlns:a16="http://schemas.microsoft.com/office/drawing/2014/main" id="{00000000-0008-0000-0200-000086000000}"/>
            </a:ext>
          </a:extLst>
        </xdr:cNvPr>
        <xdr:cNvSpPr/>
      </xdr:nvSpPr>
      <xdr:spPr>
        <a:xfrm>
          <a:off x="27079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135" name="Flowchart: Predefined Process 134">
          <a:extLst>
            <a:ext uri="{FF2B5EF4-FFF2-40B4-BE49-F238E27FC236}">
              <a16:creationId xmlns:a16="http://schemas.microsoft.com/office/drawing/2014/main" id="{00000000-0008-0000-0200-000087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136" name="Rectangle 135">
          <a:extLst>
            <a:ext uri="{FF2B5EF4-FFF2-40B4-BE49-F238E27FC236}">
              <a16:creationId xmlns:a16="http://schemas.microsoft.com/office/drawing/2014/main" id="{00000000-0008-0000-0200-000088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37" name="Flowchart: Connector 136">
          <a:extLst>
            <a:ext uri="{FF2B5EF4-FFF2-40B4-BE49-F238E27FC236}">
              <a16:creationId xmlns:a16="http://schemas.microsoft.com/office/drawing/2014/main" id="{00000000-0008-0000-0200-000089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38" name="Flowchart: Connector 137">
          <a:extLst>
            <a:ext uri="{FF2B5EF4-FFF2-40B4-BE49-F238E27FC236}">
              <a16:creationId xmlns:a16="http://schemas.microsoft.com/office/drawing/2014/main" id="{00000000-0008-0000-0200-00008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39" name="Flowchart: Connector 138">
          <a:extLst>
            <a:ext uri="{FF2B5EF4-FFF2-40B4-BE49-F238E27FC236}">
              <a16:creationId xmlns:a16="http://schemas.microsoft.com/office/drawing/2014/main" id="{00000000-0008-0000-0200-00008B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40" name="Flowchart: Connector 139">
          <a:extLst>
            <a:ext uri="{FF2B5EF4-FFF2-40B4-BE49-F238E27FC236}">
              <a16:creationId xmlns:a16="http://schemas.microsoft.com/office/drawing/2014/main" id="{00000000-0008-0000-0200-00008C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45" name="Flowchart: Predefined Process 144">
          <a:extLst>
            <a:ext uri="{FF2B5EF4-FFF2-40B4-BE49-F238E27FC236}">
              <a16:creationId xmlns:a16="http://schemas.microsoft.com/office/drawing/2014/main" id="{00000000-0008-0000-0200-000091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46" name="Rectangle 145">
          <a:extLst>
            <a:ext uri="{FF2B5EF4-FFF2-40B4-BE49-F238E27FC236}">
              <a16:creationId xmlns:a16="http://schemas.microsoft.com/office/drawing/2014/main" id="{00000000-0008-0000-0200-000092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47" name="Rectangle 146">
          <a:extLst>
            <a:ext uri="{FF2B5EF4-FFF2-40B4-BE49-F238E27FC236}">
              <a16:creationId xmlns:a16="http://schemas.microsoft.com/office/drawing/2014/main" id="{00000000-0008-0000-0200-000093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49" name="Rectangle 148">
          <a:extLst>
            <a:ext uri="{FF2B5EF4-FFF2-40B4-BE49-F238E27FC236}">
              <a16:creationId xmlns:a16="http://schemas.microsoft.com/office/drawing/2014/main" id="{00000000-0008-0000-0200-000095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50" name="Rectangle 149">
          <a:extLst>
            <a:ext uri="{FF2B5EF4-FFF2-40B4-BE49-F238E27FC236}">
              <a16:creationId xmlns:a16="http://schemas.microsoft.com/office/drawing/2014/main" id="{00000000-0008-0000-0200-000096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51" name="Rectangle 150">
          <a:extLst>
            <a:ext uri="{FF2B5EF4-FFF2-40B4-BE49-F238E27FC236}">
              <a16:creationId xmlns:a16="http://schemas.microsoft.com/office/drawing/2014/main" id="{00000000-0008-0000-0200-000097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52" name="Rectangle 151">
          <a:extLst>
            <a:ext uri="{FF2B5EF4-FFF2-40B4-BE49-F238E27FC236}">
              <a16:creationId xmlns:a16="http://schemas.microsoft.com/office/drawing/2014/main" id="{00000000-0008-0000-0200-00009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53" name="Flowchart: Connector 152">
          <a:extLst>
            <a:ext uri="{FF2B5EF4-FFF2-40B4-BE49-F238E27FC236}">
              <a16:creationId xmlns:a16="http://schemas.microsoft.com/office/drawing/2014/main" id="{00000000-0008-0000-0200-000099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54" name="Flowchart: Connector 153">
          <a:extLst>
            <a:ext uri="{FF2B5EF4-FFF2-40B4-BE49-F238E27FC236}">
              <a16:creationId xmlns:a16="http://schemas.microsoft.com/office/drawing/2014/main" id="{00000000-0008-0000-0200-00009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55" name="Rectangle 154">
          <a:extLst>
            <a:ext uri="{FF2B5EF4-FFF2-40B4-BE49-F238E27FC236}">
              <a16:creationId xmlns:a16="http://schemas.microsoft.com/office/drawing/2014/main" id="{00000000-0008-0000-0200-00009B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57" name="Rectangle 156">
          <a:extLst>
            <a:ext uri="{FF2B5EF4-FFF2-40B4-BE49-F238E27FC236}">
              <a16:creationId xmlns:a16="http://schemas.microsoft.com/office/drawing/2014/main" id="{00000000-0008-0000-0200-00009D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58" name="Flowchart: Connector 157">
          <a:extLst>
            <a:ext uri="{FF2B5EF4-FFF2-40B4-BE49-F238E27FC236}">
              <a16:creationId xmlns:a16="http://schemas.microsoft.com/office/drawing/2014/main" id="{00000000-0008-0000-0200-00009E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59" name="Flowchart: Connector 158">
          <a:extLst>
            <a:ext uri="{FF2B5EF4-FFF2-40B4-BE49-F238E27FC236}">
              <a16:creationId xmlns:a16="http://schemas.microsoft.com/office/drawing/2014/main" id="{00000000-0008-0000-0200-00009F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64" name="Rectangle 163">
          <a:extLst>
            <a:ext uri="{FF2B5EF4-FFF2-40B4-BE49-F238E27FC236}">
              <a16:creationId xmlns:a16="http://schemas.microsoft.com/office/drawing/2014/main" id="{00000000-0008-0000-0200-0000A4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65" name="Flowchart: Predefined Process 164">
          <a:extLst>
            <a:ext uri="{FF2B5EF4-FFF2-40B4-BE49-F238E27FC236}">
              <a16:creationId xmlns:a16="http://schemas.microsoft.com/office/drawing/2014/main" id="{00000000-0008-0000-0200-0000A5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66" name="Rectangle 165">
          <a:extLst>
            <a:ext uri="{FF2B5EF4-FFF2-40B4-BE49-F238E27FC236}">
              <a16:creationId xmlns:a16="http://schemas.microsoft.com/office/drawing/2014/main" id="{00000000-0008-0000-0200-0000A6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67" name="Rectangle 166">
          <a:extLst>
            <a:ext uri="{FF2B5EF4-FFF2-40B4-BE49-F238E27FC236}">
              <a16:creationId xmlns:a16="http://schemas.microsoft.com/office/drawing/2014/main" id="{00000000-0008-0000-0200-0000A7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68" name="Flowchart: Connector 167">
          <a:extLst>
            <a:ext uri="{FF2B5EF4-FFF2-40B4-BE49-F238E27FC236}">
              <a16:creationId xmlns:a16="http://schemas.microsoft.com/office/drawing/2014/main" id="{00000000-0008-0000-0200-0000A8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69" name="Flowchart: Connector 168">
          <a:extLst>
            <a:ext uri="{FF2B5EF4-FFF2-40B4-BE49-F238E27FC236}">
              <a16:creationId xmlns:a16="http://schemas.microsoft.com/office/drawing/2014/main" id="{00000000-0008-0000-0200-0000A9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70" name="Rectangle 169">
          <a:extLst>
            <a:ext uri="{FF2B5EF4-FFF2-40B4-BE49-F238E27FC236}">
              <a16:creationId xmlns:a16="http://schemas.microsoft.com/office/drawing/2014/main" id="{00000000-0008-0000-0200-0000AA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72" name="Rectangle 171">
          <a:extLst>
            <a:ext uri="{FF2B5EF4-FFF2-40B4-BE49-F238E27FC236}">
              <a16:creationId xmlns:a16="http://schemas.microsoft.com/office/drawing/2014/main" id="{00000000-0008-0000-0200-0000AC000000}"/>
            </a:ext>
          </a:extLst>
        </xdr:cNvPr>
        <xdr:cNvSpPr/>
      </xdr:nvSpPr>
      <xdr:spPr>
        <a:xfrm>
          <a:off x="6679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73" name="Flowchart: Connector 172">
          <a:extLst>
            <a:ext uri="{FF2B5EF4-FFF2-40B4-BE49-F238E27FC236}">
              <a16:creationId xmlns:a16="http://schemas.microsoft.com/office/drawing/2014/main" id="{00000000-0008-0000-0200-0000AD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74" name="Flowchart: Connector 173">
          <a:extLst>
            <a:ext uri="{FF2B5EF4-FFF2-40B4-BE49-F238E27FC236}">
              <a16:creationId xmlns:a16="http://schemas.microsoft.com/office/drawing/2014/main" id="{00000000-0008-0000-0200-0000AE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79" name="Rectangle 178">
          <a:extLst>
            <a:ext uri="{FF2B5EF4-FFF2-40B4-BE49-F238E27FC236}">
              <a16:creationId xmlns:a16="http://schemas.microsoft.com/office/drawing/2014/main" id="{00000000-0008-0000-0200-0000B3000000}"/>
            </a:ext>
          </a:extLst>
        </xdr:cNvPr>
        <xdr:cNvSpPr/>
      </xdr:nvSpPr>
      <xdr:spPr>
        <a:xfrm>
          <a:off x="728950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80" name="Flowchart: Predefined Process 179">
          <a:extLst>
            <a:ext uri="{FF2B5EF4-FFF2-40B4-BE49-F238E27FC236}">
              <a16:creationId xmlns:a16="http://schemas.microsoft.com/office/drawing/2014/main" id="{00000000-0008-0000-0200-0000B4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81" name="Rectangle 180">
          <a:extLst>
            <a:ext uri="{FF2B5EF4-FFF2-40B4-BE49-F238E27FC236}">
              <a16:creationId xmlns:a16="http://schemas.microsoft.com/office/drawing/2014/main" id="{00000000-0008-0000-0200-0000B5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67235</xdr:colOff>
      <xdr:row>49</xdr:row>
      <xdr:rowOff>224117</xdr:rowOff>
    </xdr:from>
    <xdr:to>
      <xdr:col>8</xdr:col>
      <xdr:colOff>238686</xdr:colOff>
      <xdr:row>51</xdr:row>
      <xdr:rowOff>7941</xdr:rowOff>
    </xdr:to>
    <xdr:sp macro="" textlink="">
      <xdr:nvSpPr>
        <xdr:cNvPr id="184" name="Rectangle 183">
          <a:extLst>
            <a:ext uri="{FF2B5EF4-FFF2-40B4-BE49-F238E27FC236}">
              <a16:creationId xmlns:a16="http://schemas.microsoft.com/office/drawing/2014/main" id="{00000000-0008-0000-0200-0000B8000000}"/>
            </a:ext>
          </a:extLst>
        </xdr:cNvPr>
        <xdr:cNvSpPr/>
      </xdr:nvSpPr>
      <xdr:spPr>
        <a:xfrm>
          <a:off x="6196853" y="9995646"/>
          <a:ext cx="171451" cy="18723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179294</xdr:colOff>
      <xdr:row>18</xdr:row>
      <xdr:rowOff>235323</xdr:rowOff>
    </xdr:from>
    <xdr:to>
      <xdr:col>4</xdr:col>
      <xdr:colOff>350745</xdr:colOff>
      <xdr:row>20</xdr:row>
      <xdr:rowOff>19147</xdr:rowOff>
    </xdr:to>
    <xdr:sp macro="" textlink="">
      <xdr:nvSpPr>
        <xdr:cNvPr id="185" name="Rectangle 184">
          <a:extLst>
            <a:ext uri="{FF2B5EF4-FFF2-40B4-BE49-F238E27FC236}">
              <a16:creationId xmlns:a16="http://schemas.microsoft.com/office/drawing/2014/main" id="{00000000-0008-0000-0200-0000B9000000}"/>
            </a:ext>
          </a:extLst>
        </xdr:cNvPr>
        <xdr:cNvSpPr/>
      </xdr:nvSpPr>
      <xdr:spPr>
        <a:xfrm>
          <a:off x="2958353" y="3731558"/>
          <a:ext cx="171451" cy="187236"/>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33618</xdr:colOff>
      <xdr:row>49</xdr:row>
      <xdr:rowOff>235324</xdr:rowOff>
    </xdr:from>
    <xdr:to>
      <xdr:col>2</xdr:col>
      <xdr:colOff>205069</xdr:colOff>
      <xdr:row>51</xdr:row>
      <xdr:rowOff>19148</xdr:rowOff>
    </xdr:to>
    <xdr:sp macro="" textlink="">
      <xdr:nvSpPr>
        <xdr:cNvPr id="171" name="Rectangle 170">
          <a:extLst>
            <a:ext uri="{FF2B5EF4-FFF2-40B4-BE49-F238E27FC236}">
              <a16:creationId xmlns:a16="http://schemas.microsoft.com/office/drawing/2014/main" id="{00000000-0008-0000-0200-0000AB000000}"/>
            </a:ext>
          </a:extLst>
        </xdr:cNvPr>
        <xdr:cNvSpPr/>
      </xdr:nvSpPr>
      <xdr:spPr>
        <a:xfrm>
          <a:off x="1512794" y="10948148"/>
          <a:ext cx="171451" cy="18723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24</xdr:row>
      <xdr:rowOff>53788</xdr:rowOff>
    </xdr:from>
    <xdr:to>
      <xdr:col>4</xdr:col>
      <xdr:colOff>154639</xdr:colOff>
      <xdr:row>25</xdr:row>
      <xdr:rowOff>119083</xdr:rowOff>
    </xdr:to>
    <xdr:sp macro="" textlink="">
      <xdr:nvSpPr>
        <xdr:cNvPr id="182" name="Flowchart: Connector 181">
          <a:extLst>
            <a:ext uri="{FF2B5EF4-FFF2-40B4-BE49-F238E27FC236}">
              <a16:creationId xmlns:a16="http://schemas.microsoft.com/office/drawing/2014/main" id="{00000000-0008-0000-0200-0000B6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24</xdr:row>
      <xdr:rowOff>49305</xdr:rowOff>
    </xdr:from>
    <xdr:to>
      <xdr:col>4</xdr:col>
      <xdr:colOff>643216</xdr:colOff>
      <xdr:row>25</xdr:row>
      <xdr:rowOff>114600</xdr:rowOff>
    </xdr:to>
    <xdr:sp macro="" textlink="">
      <xdr:nvSpPr>
        <xdr:cNvPr id="183" name="Flowchart: Connector 182">
          <a:extLst>
            <a:ext uri="{FF2B5EF4-FFF2-40B4-BE49-F238E27FC236}">
              <a16:creationId xmlns:a16="http://schemas.microsoft.com/office/drawing/2014/main" id="{00000000-0008-0000-0200-0000B7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24</xdr:row>
      <xdr:rowOff>44824</xdr:rowOff>
    </xdr:from>
    <xdr:to>
      <xdr:col>4</xdr:col>
      <xdr:colOff>1165410</xdr:colOff>
      <xdr:row>25</xdr:row>
      <xdr:rowOff>110119</xdr:rowOff>
    </xdr:to>
    <xdr:sp macro="" textlink="">
      <xdr:nvSpPr>
        <xdr:cNvPr id="186" name="Flowchart: Connector 185">
          <a:extLst>
            <a:ext uri="{FF2B5EF4-FFF2-40B4-BE49-F238E27FC236}">
              <a16:creationId xmlns:a16="http://schemas.microsoft.com/office/drawing/2014/main" id="{00000000-0008-0000-0200-0000BA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24</xdr:row>
      <xdr:rowOff>57685</xdr:rowOff>
    </xdr:from>
    <xdr:to>
      <xdr:col>9</xdr:col>
      <xdr:colOff>383478</xdr:colOff>
      <xdr:row>25</xdr:row>
      <xdr:rowOff>122980</xdr:rowOff>
    </xdr:to>
    <xdr:sp macro="" textlink="">
      <xdr:nvSpPr>
        <xdr:cNvPr id="191" name="Flowchart: Connector 190">
          <a:extLst>
            <a:ext uri="{FF2B5EF4-FFF2-40B4-BE49-F238E27FC236}">
              <a16:creationId xmlns:a16="http://schemas.microsoft.com/office/drawing/2014/main" id="{00000000-0008-0000-0200-0000BF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24</xdr:row>
      <xdr:rowOff>53788</xdr:rowOff>
    </xdr:from>
    <xdr:to>
      <xdr:col>10</xdr:col>
      <xdr:colOff>154639</xdr:colOff>
      <xdr:row>25</xdr:row>
      <xdr:rowOff>119083</xdr:rowOff>
    </xdr:to>
    <xdr:sp macro="" textlink="">
      <xdr:nvSpPr>
        <xdr:cNvPr id="192" name="Flowchart: Connector 191">
          <a:extLst>
            <a:ext uri="{FF2B5EF4-FFF2-40B4-BE49-F238E27FC236}">
              <a16:creationId xmlns:a16="http://schemas.microsoft.com/office/drawing/2014/main" id="{00000000-0008-0000-0200-0000C0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24</xdr:row>
      <xdr:rowOff>49305</xdr:rowOff>
    </xdr:from>
    <xdr:to>
      <xdr:col>10</xdr:col>
      <xdr:colOff>643216</xdr:colOff>
      <xdr:row>25</xdr:row>
      <xdr:rowOff>114600</xdr:rowOff>
    </xdr:to>
    <xdr:sp macro="" textlink="">
      <xdr:nvSpPr>
        <xdr:cNvPr id="193" name="Flowchart: Connector 192">
          <a:extLst>
            <a:ext uri="{FF2B5EF4-FFF2-40B4-BE49-F238E27FC236}">
              <a16:creationId xmlns:a16="http://schemas.microsoft.com/office/drawing/2014/main" id="{00000000-0008-0000-0200-0000C1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24</xdr:row>
      <xdr:rowOff>44824</xdr:rowOff>
    </xdr:from>
    <xdr:to>
      <xdr:col>10</xdr:col>
      <xdr:colOff>1165410</xdr:colOff>
      <xdr:row>25</xdr:row>
      <xdr:rowOff>110119</xdr:rowOff>
    </xdr:to>
    <xdr:sp macro="" textlink="">
      <xdr:nvSpPr>
        <xdr:cNvPr id="194" name="Flowchart: Connector 193">
          <a:extLst>
            <a:ext uri="{FF2B5EF4-FFF2-40B4-BE49-F238E27FC236}">
              <a16:creationId xmlns:a16="http://schemas.microsoft.com/office/drawing/2014/main" id="{00000000-0008-0000-0200-0000C2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55</xdr:row>
      <xdr:rowOff>57685</xdr:rowOff>
    </xdr:from>
    <xdr:to>
      <xdr:col>3</xdr:col>
      <xdr:colOff>383478</xdr:colOff>
      <xdr:row>56</xdr:row>
      <xdr:rowOff>122980</xdr:rowOff>
    </xdr:to>
    <xdr:sp macro="" textlink="">
      <xdr:nvSpPr>
        <xdr:cNvPr id="195" name="Flowchart: Connector 194">
          <a:extLst>
            <a:ext uri="{FF2B5EF4-FFF2-40B4-BE49-F238E27FC236}">
              <a16:creationId xmlns:a16="http://schemas.microsoft.com/office/drawing/2014/main" id="{00000000-0008-0000-0200-0000C3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55</xdr:row>
      <xdr:rowOff>53788</xdr:rowOff>
    </xdr:from>
    <xdr:to>
      <xdr:col>4</xdr:col>
      <xdr:colOff>154639</xdr:colOff>
      <xdr:row>56</xdr:row>
      <xdr:rowOff>119083</xdr:rowOff>
    </xdr:to>
    <xdr:sp macro="" textlink="">
      <xdr:nvSpPr>
        <xdr:cNvPr id="196" name="Flowchart: Connector 195">
          <a:extLst>
            <a:ext uri="{FF2B5EF4-FFF2-40B4-BE49-F238E27FC236}">
              <a16:creationId xmlns:a16="http://schemas.microsoft.com/office/drawing/2014/main" id="{00000000-0008-0000-0200-0000C4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55</xdr:row>
      <xdr:rowOff>49305</xdr:rowOff>
    </xdr:from>
    <xdr:to>
      <xdr:col>4</xdr:col>
      <xdr:colOff>643216</xdr:colOff>
      <xdr:row>56</xdr:row>
      <xdr:rowOff>114600</xdr:rowOff>
    </xdr:to>
    <xdr:sp macro="" textlink="">
      <xdr:nvSpPr>
        <xdr:cNvPr id="197" name="Flowchart: Connector 196">
          <a:extLst>
            <a:ext uri="{FF2B5EF4-FFF2-40B4-BE49-F238E27FC236}">
              <a16:creationId xmlns:a16="http://schemas.microsoft.com/office/drawing/2014/main" id="{00000000-0008-0000-0200-0000C5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55</xdr:row>
      <xdr:rowOff>44824</xdr:rowOff>
    </xdr:from>
    <xdr:to>
      <xdr:col>4</xdr:col>
      <xdr:colOff>1165410</xdr:colOff>
      <xdr:row>56</xdr:row>
      <xdr:rowOff>110119</xdr:rowOff>
    </xdr:to>
    <xdr:sp macro="" textlink="">
      <xdr:nvSpPr>
        <xdr:cNvPr id="198" name="Flowchart: Connector 197">
          <a:extLst>
            <a:ext uri="{FF2B5EF4-FFF2-40B4-BE49-F238E27FC236}">
              <a16:creationId xmlns:a16="http://schemas.microsoft.com/office/drawing/2014/main" id="{00000000-0008-0000-0200-0000C6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55</xdr:row>
      <xdr:rowOff>57685</xdr:rowOff>
    </xdr:from>
    <xdr:to>
      <xdr:col>9</xdr:col>
      <xdr:colOff>383478</xdr:colOff>
      <xdr:row>56</xdr:row>
      <xdr:rowOff>122980</xdr:rowOff>
    </xdr:to>
    <xdr:sp macro="" textlink="">
      <xdr:nvSpPr>
        <xdr:cNvPr id="199" name="Flowchart: Connector 198">
          <a:extLst>
            <a:ext uri="{FF2B5EF4-FFF2-40B4-BE49-F238E27FC236}">
              <a16:creationId xmlns:a16="http://schemas.microsoft.com/office/drawing/2014/main" id="{00000000-0008-0000-0200-0000C7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55</xdr:row>
      <xdr:rowOff>53788</xdr:rowOff>
    </xdr:from>
    <xdr:to>
      <xdr:col>10</xdr:col>
      <xdr:colOff>154639</xdr:colOff>
      <xdr:row>56</xdr:row>
      <xdr:rowOff>119083</xdr:rowOff>
    </xdr:to>
    <xdr:sp macro="" textlink="">
      <xdr:nvSpPr>
        <xdr:cNvPr id="200" name="Flowchart: Connector 199">
          <a:extLst>
            <a:ext uri="{FF2B5EF4-FFF2-40B4-BE49-F238E27FC236}">
              <a16:creationId xmlns:a16="http://schemas.microsoft.com/office/drawing/2014/main" id="{00000000-0008-0000-0200-0000C8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55</xdr:row>
      <xdr:rowOff>49305</xdr:rowOff>
    </xdr:from>
    <xdr:to>
      <xdr:col>10</xdr:col>
      <xdr:colOff>643216</xdr:colOff>
      <xdr:row>56</xdr:row>
      <xdr:rowOff>114600</xdr:rowOff>
    </xdr:to>
    <xdr:sp macro="" textlink="">
      <xdr:nvSpPr>
        <xdr:cNvPr id="201" name="Flowchart: Connector 200">
          <a:extLst>
            <a:ext uri="{FF2B5EF4-FFF2-40B4-BE49-F238E27FC236}">
              <a16:creationId xmlns:a16="http://schemas.microsoft.com/office/drawing/2014/main" id="{00000000-0008-0000-0200-0000C9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55</xdr:row>
      <xdr:rowOff>44824</xdr:rowOff>
    </xdr:from>
    <xdr:to>
      <xdr:col>10</xdr:col>
      <xdr:colOff>1165410</xdr:colOff>
      <xdr:row>56</xdr:row>
      <xdr:rowOff>110119</xdr:rowOff>
    </xdr:to>
    <xdr:sp macro="" textlink="">
      <xdr:nvSpPr>
        <xdr:cNvPr id="202" name="Flowchart: Connector 201">
          <a:extLst>
            <a:ext uri="{FF2B5EF4-FFF2-40B4-BE49-F238E27FC236}">
              <a16:creationId xmlns:a16="http://schemas.microsoft.com/office/drawing/2014/main" id="{00000000-0008-0000-0200-0000CA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338417</xdr:colOff>
      <xdr:row>24</xdr:row>
      <xdr:rowOff>41461</xdr:rowOff>
    </xdr:from>
    <xdr:to>
      <xdr:col>4</xdr:col>
      <xdr:colOff>626407</xdr:colOff>
      <xdr:row>25</xdr:row>
      <xdr:rowOff>106756</xdr:rowOff>
    </xdr:to>
    <xdr:sp macro="" textlink="">
      <xdr:nvSpPr>
        <xdr:cNvPr id="11" name="Flowchart: Connector 10">
          <a:extLst>
            <a:ext uri="{FF2B5EF4-FFF2-40B4-BE49-F238E27FC236}">
              <a16:creationId xmlns:a16="http://schemas.microsoft.com/office/drawing/2014/main" id="{48AD1C89-7B5A-4FB4-9B18-A6B62638CA7D}"/>
            </a:ext>
          </a:extLst>
        </xdr:cNvPr>
        <xdr:cNvSpPr/>
      </xdr:nvSpPr>
      <xdr:spPr>
        <a:xfrm>
          <a:off x="3224492" y="5099236"/>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338417</xdr:colOff>
      <xdr:row>24</xdr:row>
      <xdr:rowOff>50986</xdr:rowOff>
    </xdr:from>
    <xdr:to>
      <xdr:col>10</xdr:col>
      <xdr:colOff>626407</xdr:colOff>
      <xdr:row>25</xdr:row>
      <xdr:rowOff>116281</xdr:rowOff>
    </xdr:to>
    <xdr:sp macro="" textlink="">
      <xdr:nvSpPr>
        <xdr:cNvPr id="12" name="Flowchart: Connector 11">
          <a:extLst>
            <a:ext uri="{FF2B5EF4-FFF2-40B4-BE49-F238E27FC236}">
              <a16:creationId xmlns:a16="http://schemas.microsoft.com/office/drawing/2014/main" id="{D6E1896C-F85F-4246-A627-E047C3237A4F}"/>
            </a:ext>
          </a:extLst>
        </xdr:cNvPr>
        <xdr:cNvSpPr/>
      </xdr:nvSpPr>
      <xdr:spPr>
        <a:xfrm>
          <a:off x="8777567" y="5108761"/>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338417</xdr:colOff>
      <xdr:row>55</xdr:row>
      <xdr:rowOff>41461</xdr:rowOff>
    </xdr:from>
    <xdr:to>
      <xdr:col>4</xdr:col>
      <xdr:colOff>626407</xdr:colOff>
      <xdr:row>56</xdr:row>
      <xdr:rowOff>106756</xdr:rowOff>
    </xdr:to>
    <xdr:sp macro="" textlink="">
      <xdr:nvSpPr>
        <xdr:cNvPr id="13" name="Flowchart: Connector 12">
          <a:extLst>
            <a:ext uri="{FF2B5EF4-FFF2-40B4-BE49-F238E27FC236}">
              <a16:creationId xmlns:a16="http://schemas.microsoft.com/office/drawing/2014/main" id="{30B4E6C3-B34D-4601-9180-08C9B146A5F4}"/>
            </a:ext>
          </a:extLst>
        </xdr:cNvPr>
        <xdr:cNvSpPr/>
      </xdr:nvSpPr>
      <xdr:spPr>
        <a:xfrm>
          <a:off x="3224492" y="12604936"/>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357467</xdr:colOff>
      <xdr:row>55</xdr:row>
      <xdr:rowOff>50986</xdr:rowOff>
    </xdr:from>
    <xdr:to>
      <xdr:col>10</xdr:col>
      <xdr:colOff>645457</xdr:colOff>
      <xdr:row>56</xdr:row>
      <xdr:rowOff>116281</xdr:rowOff>
    </xdr:to>
    <xdr:sp macro="" textlink="">
      <xdr:nvSpPr>
        <xdr:cNvPr id="18" name="Flowchart: Connector 17">
          <a:extLst>
            <a:ext uri="{FF2B5EF4-FFF2-40B4-BE49-F238E27FC236}">
              <a16:creationId xmlns:a16="http://schemas.microsoft.com/office/drawing/2014/main" id="{87A28028-8754-4BAB-9DE8-352DF0D23720}"/>
            </a:ext>
          </a:extLst>
        </xdr:cNvPr>
        <xdr:cNvSpPr/>
      </xdr:nvSpPr>
      <xdr:spPr>
        <a:xfrm>
          <a:off x="8796617" y="12614461"/>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572620</xdr:colOff>
      <xdr:row>24</xdr:row>
      <xdr:rowOff>64994</xdr:rowOff>
    </xdr:from>
    <xdr:to>
      <xdr:col>10</xdr:col>
      <xdr:colOff>185456</xdr:colOff>
      <xdr:row>25</xdr:row>
      <xdr:rowOff>130289</xdr:rowOff>
    </xdr:to>
    <xdr:sp macro="" textlink="">
      <xdr:nvSpPr>
        <xdr:cNvPr id="19" name="Flowchart: Connector 18">
          <a:extLst>
            <a:ext uri="{FF2B5EF4-FFF2-40B4-BE49-F238E27FC236}">
              <a16:creationId xmlns:a16="http://schemas.microsoft.com/office/drawing/2014/main" id="{8C6B109A-01DC-4AAB-B3A4-1158E2E1776D}"/>
            </a:ext>
          </a:extLst>
        </xdr:cNvPr>
        <xdr:cNvSpPr/>
      </xdr:nvSpPr>
      <xdr:spPr>
        <a:xfrm>
          <a:off x="8335495" y="5122769"/>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563095</xdr:colOff>
      <xdr:row>24</xdr:row>
      <xdr:rowOff>64994</xdr:rowOff>
    </xdr:from>
    <xdr:to>
      <xdr:col>4</xdr:col>
      <xdr:colOff>147356</xdr:colOff>
      <xdr:row>25</xdr:row>
      <xdr:rowOff>130289</xdr:rowOff>
    </xdr:to>
    <xdr:sp macro="" textlink="">
      <xdr:nvSpPr>
        <xdr:cNvPr id="20" name="Flowchart: Connector 19">
          <a:extLst>
            <a:ext uri="{FF2B5EF4-FFF2-40B4-BE49-F238E27FC236}">
              <a16:creationId xmlns:a16="http://schemas.microsoft.com/office/drawing/2014/main" id="{6CBB0764-D4AA-4DA9-A8FA-F681AAE37B7E}"/>
            </a:ext>
          </a:extLst>
        </xdr:cNvPr>
        <xdr:cNvSpPr/>
      </xdr:nvSpPr>
      <xdr:spPr>
        <a:xfrm>
          <a:off x="2744320" y="5122769"/>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563095</xdr:colOff>
      <xdr:row>55</xdr:row>
      <xdr:rowOff>55469</xdr:rowOff>
    </xdr:from>
    <xdr:to>
      <xdr:col>4</xdr:col>
      <xdr:colOff>147356</xdr:colOff>
      <xdr:row>56</xdr:row>
      <xdr:rowOff>120764</xdr:rowOff>
    </xdr:to>
    <xdr:sp macro="" textlink="">
      <xdr:nvSpPr>
        <xdr:cNvPr id="21" name="Flowchart: Connector 20">
          <a:extLst>
            <a:ext uri="{FF2B5EF4-FFF2-40B4-BE49-F238E27FC236}">
              <a16:creationId xmlns:a16="http://schemas.microsoft.com/office/drawing/2014/main" id="{32B79FF6-D124-43B7-BE34-C17D1C1DE444}"/>
            </a:ext>
          </a:extLst>
        </xdr:cNvPr>
        <xdr:cNvSpPr/>
      </xdr:nvSpPr>
      <xdr:spPr>
        <a:xfrm>
          <a:off x="2744320" y="12618944"/>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553570</xdr:colOff>
      <xdr:row>55</xdr:row>
      <xdr:rowOff>64994</xdr:rowOff>
    </xdr:from>
    <xdr:to>
      <xdr:col>10</xdr:col>
      <xdr:colOff>166406</xdr:colOff>
      <xdr:row>56</xdr:row>
      <xdr:rowOff>130289</xdr:rowOff>
    </xdr:to>
    <xdr:sp macro="" textlink="">
      <xdr:nvSpPr>
        <xdr:cNvPr id="26" name="Flowchart: Connector 25">
          <a:extLst>
            <a:ext uri="{FF2B5EF4-FFF2-40B4-BE49-F238E27FC236}">
              <a16:creationId xmlns:a16="http://schemas.microsoft.com/office/drawing/2014/main" id="{62685937-1523-4BBB-895D-521867F34135}"/>
            </a:ext>
          </a:extLst>
        </xdr:cNvPr>
        <xdr:cNvSpPr/>
      </xdr:nvSpPr>
      <xdr:spPr>
        <a:xfrm>
          <a:off x="8316445" y="12628469"/>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Records\Staiman%20Recycling\2010\07.20.10%20S213-1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Monthly%20Report%2012-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ipper"/>
      <sheetName val="Sales Order from Shipper"/>
      <sheetName val="SS Codes"/>
      <sheetName val="Data"/>
      <sheetName val="Job - Dot &amp; Job Code"/>
      <sheetName val="Sheet1"/>
      <sheetName val="NAMES"/>
    </sheetNames>
    <sheetDataSet>
      <sheetData sheetId="0"/>
      <sheetData sheetId="1"/>
      <sheetData sheetId="2">
        <row r="1">
          <cell r="E1" t="str">
            <v>Item</v>
          </cell>
        </row>
        <row r="2">
          <cell r="E2" t="str">
            <v>Aluminum - Cast</v>
          </cell>
        </row>
        <row r="3">
          <cell r="E3" t="str">
            <v>Aluminum - Dirty</v>
          </cell>
        </row>
        <row r="4">
          <cell r="E4" t="str">
            <v>Aluminum - Extruded</v>
          </cell>
        </row>
        <row r="5">
          <cell r="E5" t="str">
            <v>Aluminum - Heat Sink</v>
          </cell>
        </row>
        <row r="6">
          <cell r="E6" t="str">
            <v>Aluminum - Heat Sink w/Legs</v>
          </cell>
        </row>
        <row r="7">
          <cell r="E7" t="str">
            <v>Aluminum - Sheet</v>
          </cell>
        </row>
        <row r="8">
          <cell r="E8" t="str">
            <v xml:space="preserve">Bale - A Boards </v>
          </cell>
        </row>
        <row r="9">
          <cell r="E9" t="str">
            <v>Bale - Aluminum (Clean)</v>
          </cell>
        </row>
        <row r="10">
          <cell r="E10" t="str">
            <v>Bale - B Boards</v>
          </cell>
        </row>
        <row r="11">
          <cell r="E11" t="str">
            <v>Bale - Metal</v>
          </cell>
        </row>
        <row r="12">
          <cell r="E12" t="str">
            <v>Bale - Plastic</v>
          </cell>
        </row>
        <row r="13">
          <cell r="E13" t="str">
            <v>Bale - Tweener Boards</v>
          </cell>
        </row>
        <row r="14">
          <cell r="E14" t="str">
            <v>Bale - Wires</v>
          </cell>
        </row>
        <row r="15">
          <cell r="E15" t="str">
            <v>Bare CRT Tubes</v>
          </cell>
        </row>
        <row r="16">
          <cell r="E16" t="str">
            <v xml:space="preserve">Batteries - Cadmium </v>
          </cell>
        </row>
        <row r="17">
          <cell r="E17" t="str">
            <v>Batteries - Lead Acid</v>
          </cell>
        </row>
        <row r="18">
          <cell r="E18" t="str">
            <v>Batteries - Lithium Ion</v>
          </cell>
        </row>
        <row r="19">
          <cell r="E19" t="str">
            <v xml:space="preserve">Batteries - Nickel Cadmium </v>
          </cell>
        </row>
        <row r="20">
          <cell r="E20" t="str">
            <v xml:space="preserve">Batteries - Nickel Hydroxide </v>
          </cell>
        </row>
        <row r="21">
          <cell r="E21" t="str">
            <v>Battery Backups</v>
          </cell>
        </row>
        <row r="22">
          <cell r="E22" t="str">
            <v>Cable Boxes</v>
          </cell>
        </row>
        <row r="23">
          <cell r="E23" t="str">
            <v>Cables</v>
          </cell>
        </row>
        <row r="24">
          <cell r="E24" t="str">
            <v>Cameras</v>
          </cell>
        </row>
        <row r="25">
          <cell r="E25" t="str">
            <v>Capacitors</v>
          </cell>
        </row>
        <row r="26">
          <cell r="E26" t="str">
            <v>Cell Phones</v>
          </cell>
        </row>
        <row r="27">
          <cell r="E27" t="str">
            <v xml:space="preserve">Chips - </v>
          </cell>
        </row>
        <row r="28">
          <cell r="E28" t="str">
            <v>Clean Ribbon</v>
          </cell>
        </row>
        <row r="29">
          <cell r="E29" t="str">
            <v>Computer Fans</v>
          </cell>
        </row>
        <row r="30">
          <cell r="E30" t="str">
            <v>Copper Yokes</v>
          </cell>
        </row>
        <row r="31">
          <cell r="E31" t="str">
            <v>CPU - Desktop(s) -</v>
          </cell>
        </row>
        <row r="32">
          <cell r="E32" t="str">
            <v>CPU - Tower(s) -</v>
          </cell>
        </row>
        <row r="33">
          <cell r="E33" t="str">
            <v>CPU 's- 1 Lot of</v>
          </cell>
        </row>
        <row r="34">
          <cell r="E34" t="str">
            <v>CU Wire #1</v>
          </cell>
        </row>
        <row r="35">
          <cell r="E35" t="str">
            <v>CU Wire #2</v>
          </cell>
        </row>
        <row r="36">
          <cell r="E36" t="str">
            <v>Degaussing Wire - Aluminum</v>
          </cell>
        </row>
        <row r="37">
          <cell r="E37" t="str">
            <v>Degaussing Wire - Copper</v>
          </cell>
        </row>
        <row r="38">
          <cell r="E38" t="str">
            <v>Docking Station</v>
          </cell>
        </row>
        <row r="39">
          <cell r="E39" t="str">
            <v>Dumpster - Scrap - Misc. Metal - Lower</v>
          </cell>
        </row>
        <row r="40">
          <cell r="E40" t="str">
            <v>End Connectors</v>
          </cell>
        </row>
        <row r="41">
          <cell r="E41" t="str">
            <v>Fans - Scrap</v>
          </cell>
        </row>
        <row r="42">
          <cell r="E42" t="str">
            <v>Finger Boards</v>
          </cell>
        </row>
        <row r="43">
          <cell r="E43" t="str">
            <v>Hard Drive Boards - Scrap</v>
          </cell>
        </row>
        <row r="44">
          <cell r="E44" t="str">
            <v>Hard Drives - Scrap</v>
          </cell>
        </row>
        <row r="45">
          <cell r="E45" t="str">
            <v>Internet Sales</v>
          </cell>
        </row>
        <row r="46">
          <cell r="E46" t="str">
            <v>Jet Direct Cards</v>
          </cell>
        </row>
        <row r="47">
          <cell r="E47" t="str">
            <v>Keyboards - w/wires</v>
          </cell>
        </row>
        <row r="48">
          <cell r="E48" t="str">
            <v>Keyboards (New)</v>
          </cell>
        </row>
        <row r="49">
          <cell r="E49" t="str">
            <v>Laptop - Scrap</v>
          </cell>
        </row>
        <row r="50">
          <cell r="E50" t="str">
            <v>Laptop P II</v>
          </cell>
        </row>
        <row r="51">
          <cell r="E51" t="str">
            <v>Laptop P III</v>
          </cell>
        </row>
        <row r="52">
          <cell r="E52" t="str">
            <v>Laptop P IV</v>
          </cell>
        </row>
        <row r="53">
          <cell r="E53" t="str">
            <v xml:space="preserve">Laptop(s) - </v>
          </cell>
        </row>
        <row r="54">
          <cell r="E54" t="str">
            <v>Laptops - 1 Lot of</v>
          </cell>
        </row>
        <row r="55">
          <cell r="E55" t="str">
            <v>LCD - 15" Tested Working</v>
          </cell>
        </row>
        <row r="56">
          <cell r="E56" t="str">
            <v>LCD - 17" Tested  Working</v>
          </cell>
        </row>
        <row r="57">
          <cell r="E57" t="str">
            <v>LCD - 19" &amp; 20" Tested Working</v>
          </cell>
        </row>
        <row r="58">
          <cell r="E58" t="str">
            <v>LCD - AS IS - 15"</v>
          </cell>
        </row>
        <row r="59">
          <cell r="E59" t="str">
            <v>LCD - AS IS - 17"</v>
          </cell>
        </row>
        <row r="60">
          <cell r="E60" t="str">
            <v>LCD - AS IS - 19" &amp; 20"</v>
          </cell>
        </row>
        <row r="61">
          <cell r="E61" t="str">
            <v>LCD - Scrap (Good)</v>
          </cell>
        </row>
        <row r="62">
          <cell r="E62" t="str">
            <v>LCD - Tested Good</v>
          </cell>
        </row>
        <row r="63">
          <cell r="E63" t="str">
            <v>Lead</v>
          </cell>
        </row>
        <row r="64">
          <cell r="E64" t="str">
            <v>Lighting Ballast</v>
          </cell>
        </row>
        <row r="65">
          <cell r="E65" t="str">
            <v>Magnets</v>
          </cell>
        </row>
        <row r="66">
          <cell r="E66" t="str">
            <v>Media - Crushed</v>
          </cell>
        </row>
        <row r="67">
          <cell r="E67" t="str">
            <v>Media - Regular</v>
          </cell>
        </row>
        <row r="68">
          <cell r="E68" t="str">
            <v>Memory - Good</v>
          </cell>
        </row>
        <row r="69">
          <cell r="E69" t="str">
            <v>Memory - Scrap</v>
          </cell>
        </row>
        <row r="70">
          <cell r="E70" t="str">
            <v>Mice w/Cords</v>
          </cell>
        </row>
        <row r="71">
          <cell r="E71" t="str">
            <v>Mice w/o cords</v>
          </cell>
        </row>
        <row r="72">
          <cell r="E72" t="str">
            <v>Miscellaneous Computer Equipment</v>
          </cell>
        </row>
        <row r="73">
          <cell r="E73" t="str">
            <v>Miscellaneous Electronic &amp; Computer Equipment</v>
          </cell>
        </row>
        <row r="74">
          <cell r="E74" t="str">
            <v>Miscellaneous Items</v>
          </cell>
        </row>
        <row r="75">
          <cell r="E75" t="str">
            <v>Mixed Drives</v>
          </cell>
        </row>
        <row r="76">
          <cell r="E76" t="str">
            <v>Monitors - Flat Screen</v>
          </cell>
        </row>
        <row r="77">
          <cell r="E77" t="str">
            <v>Motors</v>
          </cell>
        </row>
        <row r="78">
          <cell r="E78" t="str">
            <v>Network Cards</v>
          </cell>
        </row>
        <row r="79">
          <cell r="E79" t="str">
            <v>Phones</v>
          </cell>
        </row>
        <row r="80">
          <cell r="E80" t="str">
            <v>Power Adaptors</v>
          </cell>
        </row>
        <row r="81">
          <cell r="E81" t="str">
            <v>Power Supplies</v>
          </cell>
        </row>
        <row r="82">
          <cell r="E82" t="str">
            <v>Printer - Good</v>
          </cell>
        </row>
        <row r="83">
          <cell r="E83" t="str">
            <v>Printers - Scrap</v>
          </cell>
        </row>
        <row r="84">
          <cell r="E84" t="str">
            <v>Remote Controls</v>
          </cell>
        </row>
        <row r="85">
          <cell r="E85" t="str">
            <v>Ribbon Wire</v>
          </cell>
        </row>
        <row r="86">
          <cell r="E86" t="str">
            <v>Scrap - Acrylic</v>
          </cell>
        </row>
        <row r="87">
          <cell r="E87" t="str">
            <v>Scrap - Brass</v>
          </cell>
        </row>
        <row r="88">
          <cell r="E88" t="str">
            <v>Scrap - Chips</v>
          </cell>
        </row>
        <row r="89">
          <cell r="E89" t="str">
            <v>Scrap - Glass</v>
          </cell>
        </row>
        <row r="90">
          <cell r="E90" t="str">
            <v>Scrap - Paper Products</v>
          </cell>
        </row>
        <row r="91">
          <cell r="E91" t="str">
            <v>Scrap - Steel</v>
          </cell>
        </row>
        <row r="92">
          <cell r="E92" t="str">
            <v>Scrap - Wood Products (Pallets)</v>
          </cell>
        </row>
        <row r="93">
          <cell r="E93" t="str">
            <v>Service Tipping Fee</v>
          </cell>
        </row>
        <row r="94">
          <cell r="E94" t="str">
            <v>Shredder(s)</v>
          </cell>
        </row>
        <row r="95">
          <cell r="E95" t="str">
            <v>Skid - CPU's</v>
          </cell>
        </row>
        <row r="96">
          <cell r="E96" t="str">
            <v>Sound Cards</v>
          </cell>
        </row>
        <row r="97">
          <cell r="E97" t="str">
            <v>Speakers</v>
          </cell>
        </row>
        <row r="98">
          <cell r="E98" t="str">
            <v>Speakers &amp; Adaptors</v>
          </cell>
        </row>
        <row r="99">
          <cell r="E99" t="str">
            <v>Stainless Steel</v>
          </cell>
        </row>
        <row r="100">
          <cell r="E100" t="str">
            <v>Televisions 19" and Over</v>
          </cell>
        </row>
        <row r="101">
          <cell r="E101" t="str">
            <v>Toner</v>
          </cell>
        </row>
        <row r="102">
          <cell r="E102" t="str">
            <v>Transformers</v>
          </cell>
        </row>
        <row r="103">
          <cell r="E103" t="str">
            <v>Video Cards</v>
          </cell>
        </row>
        <row r="104">
          <cell r="E104" t="str">
            <v>X-Ray Film</v>
          </cell>
        </row>
        <row r="105">
          <cell r="E105" t="str">
            <v>Batteries - Nickle Laptop/Cell</v>
          </cell>
        </row>
        <row r="106">
          <cell r="E106" t="str">
            <v>Cables</v>
          </cell>
        </row>
        <row r="107">
          <cell r="E107" t="str">
            <v>CPU's</v>
          </cell>
        </row>
        <row r="108">
          <cell r="E108" t="str">
            <v>Laptop - Good Screen P-I and P-II</v>
          </cell>
        </row>
        <row r="109">
          <cell r="E109" t="str">
            <v>LCD - AS IS</v>
          </cell>
        </row>
        <row r="110">
          <cell r="E110" t="str">
            <v>Magnets</v>
          </cell>
        </row>
        <row r="111">
          <cell r="E111" t="str">
            <v>Mainframe</v>
          </cell>
        </row>
        <row r="112">
          <cell r="E112" t="str">
            <v>Misc. Comp. Equip.</v>
          </cell>
        </row>
        <row r="113">
          <cell r="E113" t="str">
            <v>Monitor - 19" (Black)</v>
          </cell>
        </row>
        <row r="114">
          <cell r="E114" t="str">
            <v>Motors</v>
          </cell>
        </row>
        <row r="115">
          <cell r="E115" t="str">
            <v>Phones</v>
          </cell>
        </row>
        <row r="116">
          <cell r="E116" t="str">
            <v>Power Supplies</v>
          </cell>
        </row>
        <row r="117">
          <cell r="E117" t="str">
            <v>Printers</v>
          </cell>
        </row>
        <row r="118">
          <cell r="E118" t="str">
            <v>Scrap - Aluminum</v>
          </cell>
        </row>
        <row r="119">
          <cell r="E119" t="str">
            <v>Scrap - Copper</v>
          </cell>
        </row>
        <row r="120">
          <cell r="E120" t="str">
            <v>Scrap - Glass</v>
          </cell>
        </row>
        <row r="121">
          <cell r="E121" t="str">
            <v>Scrap - Misc. Metal</v>
          </cell>
        </row>
        <row r="122">
          <cell r="E122" t="str">
            <v>Scrap - Paper Products</v>
          </cell>
        </row>
        <row r="123">
          <cell r="E123" t="str">
            <v>Scrap - Plastic</v>
          </cell>
        </row>
        <row r="124">
          <cell r="E124" t="str">
            <v>Scrap - Precious Metal</v>
          </cell>
        </row>
        <row r="125">
          <cell r="E125" t="str">
            <v>Scrap - Steel</v>
          </cell>
        </row>
        <row r="126">
          <cell r="E126" t="str">
            <v>Scrap - Wood Products</v>
          </cell>
        </row>
        <row r="127">
          <cell r="E127" t="str">
            <v>Servers</v>
          </cell>
        </row>
        <row r="128">
          <cell r="E128" t="str">
            <v>Service Tipping Fee</v>
          </cell>
        </row>
        <row r="129">
          <cell r="E129" t="str">
            <v>Televisions 19" and Over</v>
          </cell>
        </row>
      </sheetData>
      <sheetData sheetId="3"/>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L 1"/>
      <sheetName val="RMR 1"/>
      <sheetName val="VDPL 2"/>
      <sheetName val="VDPIL 3"/>
      <sheetName val="CSL4"/>
      <sheetName val="HAZARDOUS MATERIAL LOG 5"/>
      <sheetName val="ATTORNEY GENERAL"/>
      <sheetName val="POSTAL"/>
      <sheetName val="VA"/>
      <sheetName val="FAA"/>
      <sheetName val="Vendors"/>
    </sheetNames>
    <sheetDataSet>
      <sheetData sheetId="0">
        <row r="3">
          <cell r="B3" t="str">
            <v>Wayne Township Landfill</v>
          </cell>
          <cell r="C3" t="str">
            <v>STATE, CITY, COUNTY &amp; SCHOOLS</v>
          </cell>
        </row>
        <row r="4">
          <cell r="C4" t="str">
            <v>STATE, CITY, COUNTY &amp; SCHOOLS</v>
          </cell>
        </row>
        <row r="5">
          <cell r="C5" t="str">
            <v>STATE, CITY, COUNTY &amp; SCHOOLS</v>
          </cell>
        </row>
        <row r="6">
          <cell r="C6" t="str">
            <v>PRIVATE INDUSTRY</v>
          </cell>
        </row>
        <row r="7">
          <cell r="C7" t="str">
            <v>STATE, CITY, COUNTY &amp; SCHOOLS</v>
          </cell>
        </row>
        <row r="8">
          <cell r="C8" t="str">
            <v>DoD (DRMS)</v>
          </cell>
        </row>
        <row r="9">
          <cell r="C9" t="str">
            <v>PRIVATE INDUSTRY</v>
          </cell>
        </row>
        <row r="10">
          <cell r="C10" t="str">
            <v>FEDERAL AGENCIES</v>
          </cell>
        </row>
        <row r="11">
          <cell r="C11" t="str">
            <v>VETERANS ADMINISTRATION</v>
          </cell>
        </row>
        <row r="12">
          <cell r="C12" t="str">
            <v>FEDERAL AGENCIES</v>
          </cell>
        </row>
        <row r="13">
          <cell r="C13" t="str">
            <v>FEDERAL AGENCIES</v>
          </cell>
        </row>
        <row r="14">
          <cell r="C14" t="str">
            <v>PRIVATE INDUSTRY</v>
          </cell>
        </row>
        <row r="15">
          <cell r="C15" t="str">
            <v>FEDERAL AGENCIES</v>
          </cell>
        </row>
        <row r="16">
          <cell r="C16" t="str">
            <v>FEDERAL AGENCIES</v>
          </cell>
        </row>
        <row r="17">
          <cell r="C17" t="str">
            <v>FEDERAL AGENCIES</v>
          </cell>
        </row>
        <row r="18">
          <cell r="C18" t="str">
            <v>VETERANS ADMINISTRATION</v>
          </cell>
        </row>
        <row r="19">
          <cell r="C19" t="str">
            <v>FEDERAL AGENCIES</v>
          </cell>
        </row>
        <row r="20">
          <cell r="C20" t="str">
            <v>FEDERAL AGENCIES</v>
          </cell>
        </row>
        <row r="21">
          <cell r="C21" t="str">
            <v>FEDERAL AGENCIES</v>
          </cell>
        </row>
        <row r="22">
          <cell r="C22" t="str">
            <v>PRIVATE INDUSTRY</v>
          </cell>
        </row>
        <row r="23">
          <cell r="C23" t="str">
            <v>FEDERAL AGENCIES</v>
          </cell>
        </row>
        <row r="24">
          <cell r="C24" t="str">
            <v>DoD (DRMS)</v>
          </cell>
        </row>
        <row r="25">
          <cell r="C25" t="str">
            <v>STATE, CITY, COUNTY &amp; SCHOOLS</v>
          </cell>
        </row>
        <row r="26">
          <cell r="C26" t="str">
            <v>PRIVATE INDUSTRY</v>
          </cell>
        </row>
        <row r="27">
          <cell r="C27" t="str">
            <v>FEDERAL AGENCIES</v>
          </cell>
        </row>
        <row r="28">
          <cell r="C28" t="str">
            <v>FEDERAL AGENCIES</v>
          </cell>
        </row>
        <row r="29">
          <cell r="C29" t="str">
            <v>FEDERAL AGENCIES</v>
          </cell>
        </row>
        <row r="30">
          <cell r="C30" t="str">
            <v>STATE, CITY, COUNTY &amp; SCHOOLS</v>
          </cell>
        </row>
        <row r="31">
          <cell r="C31" t="str">
            <v>FEDERAL AGENCIES</v>
          </cell>
        </row>
        <row r="32">
          <cell r="C32" t="str">
            <v>DoD (DRMS)</v>
          </cell>
        </row>
      </sheetData>
      <sheetData sheetId="1"/>
      <sheetData sheetId="2"/>
      <sheetData sheetId="3"/>
      <sheetData sheetId="4"/>
      <sheetData sheetId="5"/>
      <sheetData sheetId="6"/>
      <sheetData sheetId="7">
        <row r="2">
          <cell r="K2" t="str">
            <v>Common Carrier</v>
          </cell>
        </row>
        <row r="4">
          <cell r="K4" t="str">
            <v>U.S. Postal Truck</v>
          </cell>
        </row>
        <row r="5">
          <cell r="K5" t="str">
            <v>Other</v>
          </cell>
        </row>
      </sheetData>
      <sheetData sheetId="8"/>
      <sheetData sheetId="9"/>
      <sheetData sheetId="10">
        <row r="1">
          <cell r="A1" t="str">
            <v/>
          </cell>
        </row>
        <row r="2">
          <cell r="A2" t="str">
            <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74" totalsRowShown="0" headerRowDxfId="19" dataDxfId="18" dataCellStyle="Normal 2">
  <autoFilter ref="A11:P74" xr:uid="{00000000-0009-0000-0100-000001000000}"/>
  <sortState xmlns:xlrd2="http://schemas.microsoft.com/office/spreadsheetml/2017/richdata2" ref="A12:P74">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c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S77"/>
  <sheetViews>
    <sheetView tabSelected="1" zoomScale="130" zoomScaleNormal="130" workbookViewId="0">
      <pane ySplit="11" topLeftCell="A12" activePane="bottomLeft" state="frozen"/>
      <selection pane="bottomLeft" activeCell="A10" sqref="A10:B10"/>
    </sheetView>
  </sheetViews>
  <sheetFormatPr defaultRowHeight="15" x14ac:dyDescent="0.25"/>
  <cols>
    <col min="1" max="1" width="5.28515625" customWidth="1"/>
    <col min="2" max="2" width="8.5703125" customWidth="1"/>
    <col min="3" max="3" width="13.7109375" customWidth="1"/>
    <col min="4" max="4" width="12.140625" customWidth="1"/>
    <col min="5" max="5" width="20.28515625" customWidth="1"/>
    <col min="6" max="6" width="17" customWidth="1"/>
    <col min="7" max="7" width="17.42578125" customWidth="1"/>
    <col min="8" max="8" width="11.42578125" customWidth="1"/>
    <col min="9" max="9" width="6.28515625" customWidth="1"/>
    <col min="10" max="10" width="9.28515625" customWidth="1"/>
    <col min="11" max="11" width="6.5703125" customWidth="1"/>
    <col min="12" max="13" width="4.85546875" customWidth="1"/>
    <col min="14" max="14" width="6.5703125" customWidth="1"/>
    <col min="15" max="15" width="5" customWidth="1"/>
    <col min="16" max="16" width="5.7109375" customWidth="1"/>
  </cols>
  <sheetData>
    <row r="1" spans="1:71" x14ac:dyDescent="0.25">
      <c r="D1" s="49"/>
    </row>
    <row r="2" spans="1:71" ht="15.75" thickBot="1" x14ac:dyDescent="0.3"/>
    <row r="3" spans="1:71" ht="15.75" thickTop="1" x14ac:dyDescent="0.25">
      <c r="E3" s="181" t="s">
        <v>113</v>
      </c>
      <c r="F3" s="182"/>
      <c r="G3" s="182"/>
      <c r="H3" s="182"/>
      <c r="I3" s="182"/>
      <c r="J3" s="182"/>
      <c r="K3" s="182"/>
      <c r="L3" s="182"/>
      <c r="M3" s="182"/>
      <c r="N3" s="182"/>
      <c r="O3" s="182"/>
      <c r="P3" s="183"/>
    </row>
    <row r="4" spans="1:71" x14ac:dyDescent="0.25">
      <c r="E4" s="184"/>
      <c r="F4" s="185"/>
      <c r="G4" s="185"/>
      <c r="H4" s="185"/>
      <c r="I4" s="185"/>
      <c r="J4" s="185"/>
      <c r="K4" s="185"/>
      <c r="L4" s="185"/>
      <c r="M4" s="185"/>
      <c r="N4" s="185"/>
      <c r="O4" s="185"/>
      <c r="P4" s="186"/>
    </row>
    <row r="5" spans="1:71" x14ac:dyDescent="0.25">
      <c r="E5" s="184"/>
      <c r="F5" s="185"/>
      <c r="G5" s="185"/>
      <c r="H5" s="185"/>
      <c r="I5" s="185"/>
      <c r="J5" s="185"/>
      <c r="K5" s="185"/>
      <c r="L5" s="185"/>
      <c r="M5" s="185"/>
      <c r="N5" s="185"/>
      <c r="O5" s="185"/>
      <c r="P5" s="186"/>
    </row>
    <row r="6" spans="1:71" ht="15.75" thickBot="1" x14ac:dyDescent="0.3">
      <c r="B6" s="62" t="s">
        <v>186</v>
      </c>
      <c r="E6" s="187"/>
      <c r="F6" s="188"/>
      <c r="G6" s="188"/>
      <c r="H6" s="188"/>
      <c r="I6" s="188"/>
      <c r="J6" s="188"/>
      <c r="K6" s="188"/>
      <c r="L6" s="188"/>
      <c r="M6" s="188"/>
      <c r="N6" s="188"/>
      <c r="O6" s="188"/>
      <c r="P6" s="189"/>
    </row>
    <row r="7" spans="1:71" ht="13.5" customHeight="1" thickTop="1" x14ac:dyDescent="0.25">
      <c r="B7" s="62" t="s">
        <v>187</v>
      </c>
    </row>
    <row r="8" spans="1:71" ht="18" customHeight="1" x14ac:dyDescent="0.35">
      <c r="A8" s="190" t="s">
        <v>214</v>
      </c>
      <c r="B8" s="190"/>
      <c r="C8" s="193" t="s">
        <v>236</v>
      </c>
      <c r="D8" s="193"/>
    </row>
    <row r="9" spans="1:71" x14ac:dyDescent="0.25">
      <c r="A9" s="191" t="s">
        <v>185</v>
      </c>
      <c r="B9" s="191"/>
      <c r="C9" s="61">
        <v>45925</v>
      </c>
      <c r="F9" s="53"/>
      <c r="G9" s="63"/>
    </row>
    <row r="10" spans="1:71" s="88" customFormat="1" ht="14.25" customHeight="1" x14ac:dyDescent="0.25">
      <c r="A10" s="192" t="s">
        <v>188</v>
      </c>
      <c r="B10" s="192"/>
      <c r="C10" s="95" t="s">
        <v>192</v>
      </c>
      <c r="E10" s="96" t="s">
        <v>210</v>
      </c>
      <c r="F10" s="97">
        <v>63</v>
      </c>
      <c r="G10" s="98"/>
    </row>
    <row r="11" spans="1:71" s="80" customFormat="1" ht="24.75" customHeight="1" x14ac:dyDescent="0.2">
      <c r="A11" s="77" t="s">
        <v>189</v>
      </c>
      <c r="B11" s="76" t="s">
        <v>0</v>
      </c>
      <c r="C11" s="76" t="s">
        <v>1</v>
      </c>
      <c r="D11" s="76" t="s">
        <v>150</v>
      </c>
      <c r="E11" s="76" t="s">
        <v>230</v>
      </c>
      <c r="F11" s="76" t="s">
        <v>171</v>
      </c>
      <c r="G11" s="76" t="s">
        <v>149</v>
      </c>
      <c r="H11" s="76" t="s">
        <v>2</v>
      </c>
      <c r="I11" s="76" t="s">
        <v>190</v>
      </c>
      <c r="J11" s="76" t="s">
        <v>204</v>
      </c>
      <c r="K11" s="76" t="s">
        <v>158</v>
      </c>
      <c r="L11" s="76" t="s">
        <v>191</v>
      </c>
      <c r="M11" s="76" t="s">
        <v>203</v>
      </c>
      <c r="N11" s="76" t="s">
        <v>3</v>
      </c>
      <c r="O11" s="76" t="s">
        <v>111</v>
      </c>
      <c r="P11" s="78" t="s">
        <v>112</v>
      </c>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row>
    <row r="12" spans="1:71" s="89" customFormat="1" ht="16.5" x14ac:dyDescent="0.25">
      <c r="A12" s="82">
        <v>1</v>
      </c>
      <c r="B12" s="82" t="s">
        <v>205</v>
      </c>
      <c r="C12" s="82" t="s">
        <v>234</v>
      </c>
      <c r="D12" s="74" t="s">
        <v>237</v>
      </c>
      <c r="E12" s="83" t="s">
        <v>4</v>
      </c>
      <c r="F12" s="84" t="s">
        <v>207</v>
      </c>
      <c r="G12" s="75" t="s">
        <v>156</v>
      </c>
      <c r="H12" s="85" t="s">
        <v>235</v>
      </c>
      <c r="I12" s="86">
        <v>4.8</v>
      </c>
      <c r="J12" s="87" t="s">
        <v>208</v>
      </c>
      <c r="K12" s="81">
        <v>13671</v>
      </c>
      <c r="L12" s="74" t="s">
        <v>152</v>
      </c>
      <c r="M12" s="74" t="s">
        <v>152</v>
      </c>
      <c r="N12" s="74" t="s">
        <v>153</v>
      </c>
      <c r="O12" s="74" t="s">
        <v>153</v>
      </c>
      <c r="P12" s="74" t="s">
        <v>153</v>
      </c>
      <c r="Q12" s="88"/>
      <c r="R12" s="88"/>
      <c r="S12" s="88"/>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88"/>
      <c r="BO12" s="88"/>
      <c r="BP12" s="88"/>
      <c r="BQ12" s="88"/>
      <c r="BR12" s="88"/>
      <c r="BS12" s="88"/>
    </row>
    <row r="13" spans="1:71" s="88" customFormat="1" ht="16.5" x14ac:dyDescent="0.25">
      <c r="A13" s="82">
        <v>2</v>
      </c>
      <c r="B13" s="82" t="s">
        <v>205</v>
      </c>
      <c r="C13" s="82" t="s">
        <v>234</v>
      </c>
      <c r="D13" s="74" t="s">
        <v>238</v>
      </c>
      <c r="E13" s="83" t="s">
        <v>4</v>
      </c>
      <c r="F13" s="84" t="s">
        <v>207</v>
      </c>
      <c r="G13" s="75" t="s">
        <v>156</v>
      </c>
      <c r="H13" s="85" t="s">
        <v>235</v>
      </c>
      <c r="I13" s="86">
        <v>4.8</v>
      </c>
      <c r="J13" s="87" t="s">
        <v>208</v>
      </c>
      <c r="K13" s="81">
        <v>13672</v>
      </c>
      <c r="L13" s="74" t="s">
        <v>152</v>
      </c>
      <c r="M13" s="74" t="s">
        <v>152</v>
      </c>
      <c r="N13" s="74" t="s">
        <v>153</v>
      </c>
      <c r="O13" s="74" t="s">
        <v>153</v>
      </c>
      <c r="P13" s="74" t="s">
        <v>153</v>
      </c>
    </row>
    <row r="14" spans="1:71" s="88" customFormat="1" ht="16.5" x14ac:dyDescent="0.25">
      <c r="A14" s="82">
        <v>3</v>
      </c>
      <c r="B14" s="82" t="s">
        <v>205</v>
      </c>
      <c r="C14" s="82" t="s">
        <v>234</v>
      </c>
      <c r="D14" s="74" t="s">
        <v>239</v>
      </c>
      <c r="E14" s="83" t="s">
        <v>4</v>
      </c>
      <c r="F14" s="84" t="s">
        <v>207</v>
      </c>
      <c r="G14" s="75" t="s">
        <v>156</v>
      </c>
      <c r="H14" s="85" t="s">
        <v>235</v>
      </c>
      <c r="I14" s="86">
        <v>4.8</v>
      </c>
      <c r="J14" s="87" t="s">
        <v>208</v>
      </c>
      <c r="K14" s="81">
        <v>13673</v>
      </c>
      <c r="L14" s="74" t="s">
        <v>152</v>
      </c>
      <c r="M14" s="74" t="s">
        <v>152</v>
      </c>
      <c r="N14" s="74" t="s">
        <v>153</v>
      </c>
      <c r="O14" s="74" t="s">
        <v>153</v>
      </c>
      <c r="P14" s="74" t="s">
        <v>153</v>
      </c>
    </row>
    <row r="15" spans="1:71" s="88" customFormat="1" ht="16.5" x14ac:dyDescent="0.25">
      <c r="A15" s="82">
        <v>4</v>
      </c>
      <c r="B15" s="82" t="s">
        <v>205</v>
      </c>
      <c r="C15" s="82" t="s">
        <v>234</v>
      </c>
      <c r="D15" s="74" t="s">
        <v>240</v>
      </c>
      <c r="E15" s="83" t="s">
        <v>4</v>
      </c>
      <c r="F15" s="84" t="s">
        <v>207</v>
      </c>
      <c r="G15" s="75" t="s">
        <v>156</v>
      </c>
      <c r="H15" s="85" t="s">
        <v>235</v>
      </c>
      <c r="I15" s="86">
        <v>4.8</v>
      </c>
      <c r="J15" s="87" t="s">
        <v>208</v>
      </c>
      <c r="K15" s="81">
        <v>13674</v>
      </c>
      <c r="L15" s="74" t="s">
        <v>152</v>
      </c>
      <c r="M15" s="74" t="s">
        <v>152</v>
      </c>
      <c r="N15" s="74" t="s">
        <v>153</v>
      </c>
      <c r="O15" s="74" t="s">
        <v>153</v>
      </c>
      <c r="P15" s="74" t="s">
        <v>153</v>
      </c>
    </row>
    <row r="16" spans="1:71" s="88" customFormat="1" ht="16.5" x14ac:dyDescent="0.25">
      <c r="A16" s="82">
        <v>5</v>
      </c>
      <c r="B16" s="82" t="s">
        <v>205</v>
      </c>
      <c r="C16" s="82" t="s">
        <v>234</v>
      </c>
      <c r="D16" s="74" t="s">
        <v>241</v>
      </c>
      <c r="E16" s="83" t="s">
        <v>4</v>
      </c>
      <c r="F16" s="84" t="s">
        <v>207</v>
      </c>
      <c r="G16" s="75" t="s">
        <v>156</v>
      </c>
      <c r="H16" s="85" t="s">
        <v>235</v>
      </c>
      <c r="I16" s="86">
        <v>4.8</v>
      </c>
      <c r="J16" s="87" t="s">
        <v>208</v>
      </c>
      <c r="K16" s="81">
        <v>13675</v>
      </c>
      <c r="L16" s="74" t="s">
        <v>152</v>
      </c>
      <c r="M16" s="74" t="s">
        <v>152</v>
      </c>
      <c r="N16" s="74" t="s">
        <v>153</v>
      </c>
      <c r="O16" s="74" t="s">
        <v>153</v>
      </c>
      <c r="P16" s="74" t="s">
        <v>153</v>
      </c>
    </row>
    <row r="17" spans="1:16" s="88" customFormat="1" ht="16.5" x14ac:dyDescent="0.25">
      <c r="A17" s="82">
        <v>6</v>
      </c>
      <c r="B17" s="82" t="s">
        <v>205</v>
      </c>
      <c r="C17" s="82" t="s">
        <v>234</v>
      </c>
      <c r="D17" s="74" t="s">
        <v>242</v>
      </c>
      <c r="E17" s="83" t="s">
        <v>4</v>
      </c>
      <c r="F17" s="84" t="s">
        <v>207</v>
      </c>
      <c r="G17" s="75" t="s">
        <v>156</v>
      </c>
      <c r="H17" s="85" t="s">
        <v>235</v>
      </c>
      <c r="I17" s="86">
        <v>4.8</v>
      </c>
      <c r="J17" s="87" t="s">
        <v>208</v>
      </c>
      <c r="K17" s="81">
        <v>13676</v>
      </c>
      <c r="L17" s="74" t="s">
        <v>152</v>
      </c>
      <c r="M17" s="74" t="s">
        <v>152</v>
      </c>
      <c r="N17" s="74" t="s">
        <v>153</v>
      </c>
      <c r="O17" s="74" t="s">
        <v>153</v>
      </c>
      <c r="P17" s="74" t="s">
        <v>153</v>
      </c>
    </row>
    <row r="18" spans="1:16" s="88" customFormat="1" ht="16.5" x14ac:dyDescent="0.25">
      <c r="A18" s="82">
        <v>7</v>
      </c>
      <c r="B18" s="82" t="s">
        <v>205</v>
      </c>
      <c r="C18" s="82" t="s">
        <v>234</v>
      </c>
      <c r="D18" s="74" t="s">
        <v>243</v>
      </c>
      <c r="E18" s="83" t="s">
        <v>4</v>
      </c>
      <c r="F18" s="84" t="s">
        <v>207</v>
      </c>
      <c r="G18" s="75" t="s">
        <v>156</v>
      </c>
      <c r="H18" s="85" t="s">
        <v>235</v>
      </c>
      <c r="I18" s="86">
        <v>4.8</v>
      </c>
      <c r="J18" s="87" t="s">
        <v>208</v>
      </c>
      <c r="K18" s="81">
        <v>13677</v>
      </c>
      <c r="L18" s="74" t="s">
        <v>152</v>
      </c>
      <c r="M18" s="74" t="s">
        <v>152</v>
      </c>
      <c r="N18" s="74" t="s">
        <v>153</v>
      </c>
      <c r="O18" s="74" t="s">
        <v>153</v>
      </c>
      <c r="P18" s="74" t="s">
        <v>153</v>
      </c>
    </row>
    <row r="19" spans="1:16" s="88" customFormat="1" ht="16.5" x14ac:dyDescent="0.25">
      <c r="A19" s="82">
        <v>8</v>
      </c>
      <c r="B19" s="82" t="s">
        <v>205</v>
      </c>
      <c r="C19" s="82" t="s">
        <v>234</v>
      </c>
      <c r="D19" s="74" t="s">
        <v>244</v>
      </c>
      <c r="E19" s="83" t="s">
        <v>4</v>
      </c>
      <c r="F19" s="84" t="s">
        <v>207</v>
      </c>
      <c r="G19" s="75" t="s">
        <v>156</v>
      </c>
      <c r="H19" s="85" t="s">
        <v>235</v>
      </c>
      <c r="I19" s="86">
        <v>4.8</v>
      </c>
      <c r="J19" s="87" t="s">
        <v>208</v>
      </c>
      <c r="K19" s="81">
        <v>13678</v>
      </c>
      <c r="L19" s="74" t="s">
        <v>152</v>
      </c>
      <c r="M19" s="74" t="s">
        <v>152</v>
      </c>
      <c r="N19" s="74" t="s">
        <v>153</v>
      </c>
      <c r="O19" s="74" t="s">
        <v>153</v>
      </c>
      <c r="P19" s="74" t="s">
        <v>153</v>
      </c>
    </row>
    <row r="20" spans="1:16" s="88" customFormat="1" ht="16.5" x14ac:dyDescent="0.25">
      <c r="A20" s="82">
        <v>9</v>
      </c>
      <c r="B20" s="82" t="s">
        <v>205</v>
      </c>
      <c r="C20" s="82" t="s">
        <v>234</v>
      </c>
      <c r="D20" s="74" t="s">
        <v>245</v>
      </c>
      <c r="E20" s="83" t="s">
        <v>4</v>
      </c>
      <c r="F20" s="84" t="s">
        <v>207</v>
      </c>
      <c r="G20" s="75" t="s">
        <v>156</v>
      </c>
      <c r="H20" s="85" t="s">
        <v>235</v>
      </c>
      <c r="I20" s="86">
        <v>4.8</v>
      </c>
      <c r="J20" s="87" t="s">
        <v>208</v>
      </c>
      <c r="K20" s="81">
        <v>13679</v>
      </c>
      <c r="L20" s="74" t="s">
        <v>152</v>
      </c>
      <c r="M20" s="74" t="s">
        <v>152</v>
      </c>
      <c r="N20" s="74" t="s">
        <v>153</v>
      </c>
      <c r="O20" s="74" t="s">
        <v>153</v>
      </c>
      <c r="P20" s="74" t="s">
        <v>153</v>
      </c>
    </row>
    <row r="21" spans="1:16" s="88" customFormat="1" ht="16.5" x14ac:dyDescent="0.25">
      <c r="A21" s="82">
        <v>10</v>
      </c>
      <c r="B21" s="82" t="s">
        <v>205</v>
      </c>
      <c r="C21" s="82" t="s">
        <v>234</v>
      </c>
      <c r="D21" s="74" t="s">
        <v>246</v>
      </c>
      <c r="E21" s="83" t="s">
        <v>4</v>
      </c>
      <c r="F21" s="84" t="s">
        <v>207</v>
      </c>
      <c r="G21" s="75" t="s">
        <v>156</v>
      </c>
      <c r="H21" s="85" t="s">
        <v>235</v>
      </c>
      <c r="I21" s="86">
        <v>4.8</v>
      </c>
      <c r="J21" s="87" t="s">
        <v>208</v>
      </c>
      <c r="K21" s="81">
        <v>13680</v>
      </c>
      <c r="L21" s="74" t="s">
        <v>152</v>
      </c>
      <c r="M21" s="74" t="s">
        <v>152</v>
      </c>
      <c r="N21" s="74" t="s">
        <v>153</v>
      </c>
      <c r="O21" s="74" t="s">
        <v>153</v>
      </c>
      <c r="P21" s="74" t="s">
        <v>153</v>
      </c>
    </row>
    <row r="22" spans="1:16" s="88" customFormat="1" ht="16.5" x14ac:dyDescent="0.25">
      <c r="A22" s="82">
        <v>11</v>
      </c>
      <c r="B22" s="82" t="s">
        <v>205</v>
      </c>
      <c r="C22" s="82" t="s">
        <v>234</v>
      </c>
      <c r="D22" s="74" t="s">
        <v>247</v>
      </c>
      <c r="E22" s="83" t="s">
        <v>4</v>
      </c>
      <c r="F22" s="84" t="s">
        <v>207</v>
      </c>
      <c r="G22" s="75" t="s">
        <v>156</v>
      </c>
      <c r="H22" s="85" t="s">
        <v>235</v>
      </c>
      <c r="I22" s="86">
        <v>4.8</v>
      </c>
      <c r="J22" s="87" t="s">
        <v>208</v>
      </c>
      <c r="K22" s="81">
        <v>13681</v>
      </c>
      <c r="L22" s="74" t="s">
        <v>152</v>
      </c>
      <c r="M22" s="74" t="s">
        <v>152</v>
      </c>
      <c r="N22" s="74" t="s">
        <v>153</v>
      </c>
      <c r="O22" s="74" t="s">
        <v>153</v>
      </c>
      <c r="P22" s="74" t="s">
        <v>153</v>
      </c>
    </row>
    <row r="23" spans="1:16" s="88" customFormat="1" ht="16.5" x14ac:dyDescent="0.25">
      <c r="A23" s="82">
        <v>12</v>
      </c>
      <c r="B23" s="82" t="s">
        <v>205</v>
      </c>
      <c r="C23" s="82" t="s">
        <v>234</v>
      </c>
      <c r="D23" s="74" t="s">
        <v>248</v>
      </c>
      <c r="E23" s="83" t="s">
        <v>4</v>
      </c>
      <c r="F23" s="84" t="s">
        <v>207</v>
      </c>
      <c r="G23" s="75" t="s">
        <v>156</v>
      </c>
      <c r="H23" s="85" t="s">
        <v>235</v>
      </c>
      <c r="I23" s="86">
        <v>4.8</v>
      </c>
      <c r="J23" s="87" t="s">
        <v>208</v>
      </c>
      <c r="K23" s="81">
        <v>13682</v>
      </c>
      <c r="L23" s="74" t="s">
        <v>152</v>
      </c>
      <c r="M23" s="74" t="s">
        <v>152</v>
      </c>
      <c r="N23" s="74" t="s">
        <v>153</v>
      </c>
      <c r="O23" s="74" t="s">
        <v>153</v>
      </c>
      <c r="P23" s="74" t="s">
        <v>153</v>
      </c>
    </row>
    <row r="24" spans="1:16" s="88" customFormat="1" ht="16.5" x14ac:dyDescent="0.25">
      <c r="A24" s="82">
        <v>13</v>
      </c>
      <c r="B24" s="82" t="s">
        <v>205</v>
      </c>
      <c r="C24" s="82" t="s">
        <v>234</v>
      </c>
      <c r="D24" s="74" t="s">
        <v>249</v>
      </c>
      <c r="E24" s="83" t="s">
        <v>4</v>
      </c>
      <c r="F24" s="84" t="s">
        <v>207</v>
      </c>
      <c r="G24" s="75" t="s">
        <v>156</v>
      </c>
      <c r="H24" s="85" t="s">
        <v>235</v>
      </c>
      <c r="I24" s="86">
        <v>4.8</v>
      </c>
      <c r="J24" s="87" t="s">
        <v>208</v>
      </c>
      <c r="K24" s="81">
        <v>13683</v>
      </c>
      <c r="L24" s="74" t="s">
        <v>152</v>
      </c>
      <c r="M24" s="74" t="s">
        <v>152</v>
      </c>
      <c r="N24" s="74" t="s">
        <v>153</v>
      </c>
      <c r="O24" s="74" t="s">
        <v>153</v>
      </c>
      <c r="P24" s="74" t="s">
        <v>153</v>
      </c>
    </row>
    <row r="25" spans="1:16" s="88" customFormat="1" ht="16.5" x14ac:dyDescent="0.25">
      <c r="A25" s="82">
        <v>14</v>
      </c>
      <c r="B25" s="82" t="s">
        <v>205</v>
      </c>
      <c r="C25" s="82" t="s">
        <v>234</v>
      </c>
      <c r="D25" s="74" t="s">
        <v>250</v>
      </c>
      <c r="E25" s="83" t="s">
        <v>4</v>
      </c>
      <c r="F25" s="84" t="s">
        <v>207</v>
      </c>
      <c r="G25" s="75" t="s">
        <v>156</v>
      </c>
      <c r="H25" s="85" t="s">
        <v>235</v>
      </c>
      <c r="I25" s="86">
        <v>4.8</v>
      </c>
      <c r="J25" s="87" t="s">
        <v>208</v>
      </c>
      <c r="K25" s="81">
        <v>13684</v>
      </c>
      <c r="L25" s="74" t="s">
        <v>152</v>
      </c>
      <c r="M25" s="74" t="s">
        <v>152</v>
      </c>
      <c r="N25" s="74" t="s">
        <v>153</v>
      </c>
      <c r="O25" s="74" t="s">
        <v>153</v>
      </c>
      <c r="P25" s="74" t="s">
        <v>153</v>
      </c>
    </row>
    <row r="26" spans="1:16" s="88" customFormat="1" ht="16.5" x14ac:dyDescent="0.25">
      <c r="A26" s="82">
        <v>15</v>
      </c>
      <c r="B26" s="82" t="s">
        <v>205</v>
      </c>
      <c r="C26" s="82" t="s">
        <v>234</v>
      </c>
      <c r="D26" s="74" t="s">
        <v>251</v>
      </c>
      <c r="E26" s="83" t="s">
        <v>4</v>
      </c>
      <c r="F26" s="84" t="s">
        <v>207</v>
      </c>
      <c r="G26" s="75" t="s">
        <v>156</v>
      </c>
      <c r="H26" s="85" t="s">
        <v>235</v>
      </c>
      <c r="I26" s="86">
        <v>4.8</v>
      </c>
      <c r="J26" s="87" t="s">
        <v>208</v>
      </c>
      <c r="K26" s="81">
        <v>13685</v>
      </c>
      <c r="L26" s="74" t="s">
        <v>152</v>
      </c>
      <c r="M26" s="74" t="s">
        <v>152</v>
      </c>
      <c r="N26" s="74" t="s">
        <v>153</v>
      </c>
      <c r="O26" s="74" t="s">
        <v>153</v>
      </c>
      <c r="P26" s="74" t="s">
        <v>153</v>
      </c>
    </row>
    <row r="27" spans="1:16" s="88" customFormat="1" ht="16.5" x14ac:dyDescent="0.25">
      <c r="A27" s="82">
        <v>16</v>
      </c>
      <c r="B27" s="82" t="s">
        <v>205</v>
      </c>
      <c r="C27" s="82" t="s">
        <v>234</v>
      </c>
      <c r="D27" s="74" t="s">
        <v>252</v>
      </c>
      <c r="E27" s="83" t="s">
        <v>4</v>
      </c>
      <c r="F27" s="84" t="s">
        <v>207</v>
      </c>
      <c r="G27" s="75" t="s">
        <v>156</v>
      </c>
      <c r="H27" s="85" t="s">
        <v>235</v>
      </c>
      <c r="I27" s="86">
        <v>4.8</v>
      </c>
      <c r="J27" s="87" t="s">
        <v>208</v>
      </c>
      <c r="K27" s="81">
        <v>13686</v>
      </c>
      <c r="L27" s="74" t="s">
        <v>152</v>
      </c>
      <c r="M27" s="74" t="s">
        <v>152</v>
      </c>
      <c r="N27" s="74" t="s">
        <v>153</v>
      </c>
      <c r="O27" s="74" t="s">
        <v>153</v>
      </c>
      <c r="P27" s="74" t="s">
        <v>153</v>
      </c>
    </row>
    <row r="28" spans="1:16" s="88" customFormat="1" ht="16.5" x14ac:dyDescent="0.25">
      <c r="A28" s="82">
        <v>17</v>
      </c>
      <c r="B28" s="82" t="s">
        <v>205</v>
      </c>
      <c r="C28" s="82" t="s">
        <v>234</v>
      </c>
      <c r="D28" s="74" t="s">
        <v>253</v>
      </c>
      <c r="E28" s="83" t="s">
        <v>4</v>
      </c>
      <c r="F28" s="84" t="s">
        <v>207</v>
      </c>
      <c r="G28" s="75" t="s">
        <v>156</v>
      </c>
      <c r="H28" s="85" t="s">
        <v>235</v>
      </c>
      <c r="I28" s="86">
        <v>4.8</v>
      </c>
      <c r="J28" s="87" t="s">
        <v>208</v>
      </c>
      <c r="K28" s="81">
        <v>13687</v>
      </c>
      <c r="L28" s="74" t="s">
        <v>152</v>
      </c>
      <c r="M28" s="74" t="s">
        <v>152</v>
      </c>
      <c r="N28" s="74" t="s">
        <v>153</v>
      </c>
      <c r="O28" s="74" t="s">
        <v>153</v>
      </c>
      <c r="P28" s="74" t="s">
        <v>153</v>
      </c>
    </row>
    <row r="29" spans="1:16" s="88" customFormat="1" ht="16.5" x14ac:dyDescent="0.25">
      <c r="A29" s="82">
        <v>18</v>
      </c>
      <c r="B29" s="82" t="s">
        <v>205</v>
      </c>
      <c r="C29" s="82" t="s">
        <v>234</v>
      </c>
      <c r="D29" s="74" t="s">
        <v>254</v>
      </c>
      <c r="E29" s="83" t="s">
        <v>4</v>
      </c>
      <c r="F29" s="84" t="s">
        <v>207</v>
      </c>
      <c r="G29" s="75" t="s">
        <v>156</v>
      </c>
      <c r="H29" s="85" t="s">
        <v>235</v>
      </c>
      <c r="I29" s="86">
        <v>4.8</v>
      </c>
      <c r="J29" s="87" t="s">
        <v>208</v>
      </c>
      <c r="K29" s="81">
        <v>13688</v>
      </c>
      <c r="L29" s="74" t="s">
        <v>152</v>
      </c>
      <c r="M29" s="74" t="s">
        <v>152</v>
      </c>
      <c r="N29" s="74" t="s">
        <v>153</v>
      </c>
      <c r="O29" s="74" t="s">
        <v>153</v>
      </c>
      <c r="P29" s="74" t="s">
        <v>153</v>
      </c>
    </row>
    <row r="30" spans="1:16" s="88" customFormat="1" ht="16.5" x14ac:dyDescent="0.25">
      <c r="A30" s="82">
        <v>19</v>
      </c>
      <c r="B30" s="82" t="s">
        <v>205</v>
      </c>
      <c r="C30" s="82" t="s">
        <v>234</v>
      </c>
      <c r="D30" s="74" t="s">
        <v>255</v>
      </c>
      <c r="E30" s="83" t="s">
        <v>4</v>
      </c>
      <c r="F30" s="84" t="s">
        <v>207</v>
      </c>
      <c r="G30" s="75" t="s">
        <v>156</v>
      </c>
      <c r="H30" s="85" t="s">
        <v>235</v>
      </c>
      <c r="I30" s="86">
        <v>4.8</v>
      </c>
      <c r="J30" s="87" t="s">
        <v>208</v>
      </c>
      <c r="K30" s="81">
        <v>13689</v>
      </c>
      <c r="L30" s="74" t="s">
        <v>152</v>
      </c>
      <c r="M30" s="74" t="s">
        <v>152</v>
      </c>
      <c r="N30" s="74" t="s">
        <v>153</v>
      </c>
      <c r="O30" s="74" t="s">
        <v>153</v>
      </c>
      <c r="P30" s="74" t="s">
        <v>153</v>
      </c>
    </row>
    <row r="31" spans="1:16" s="88" customFormat="1" ht="16.5" x14ac:dyDescent="0.25">
      <c r="A31" s="82">
        <v>20</v>
      </c>
      <c r="B31" s="82" t="s">
        <v>205</v>
      </c>
      <c r="C31" s="82" t="s">
        <v>234</v>
      </c>
      <c r="D31" s="74" t="s">
        <v>256</v>
      </c>
      <c r="E31" s="83" t="s">
        <v>4</v>
      </c>
      <c r="F31" s="84" t="s">
        <v>207</v>
      </c>
      <c r="G31" s="75" t="s">
        <v>156</v>
      </c>
      <c r="H31" s="85" t="s">
        <v>235</v>
      </c>
      <c r="I31" s="86">
        <v>4.8</v>
      </c>
      <c r="J31" s="87" t="s">
        <v>208</v>
      </c>
      <c r="K31" s="81">
        <v>13690</v>
      </c>
      <c r="L31" s="74" t="s">
        <v>152</v>
      </c>
      <c r="M31" s="74" t="s">
        <v>152</v>
      </c>
      <c r="N31" s="74" t="s">
        <v>153</v>
      </c>
      <c r="O31" s="74" t="s">
        <v>153</v>
      </c>
      <c r="P31" s="74" t="s">
        <v>153</v>
      </c>
    </row>
    <row r="32" spans="1:16" s="88" customFormat="1" ht="16.5" x14ac:dyDescent="0.25">
      <c r="A32" s="82">
        <v>21</v>
      </c>
      <c r="B32" s="82" t="s">
        <v>205</v>
      </c>
      <c r="C32" s="82" t="s">
        <v>234</v>
      </c>
      <c r="D32" s="74" t="s">
        <v>257</v>
      </c>
      <c r="E32" s="83" t="s">
        <v>4</v>
      </c>
      <c r="F32" s="84" t="s">
        <v>207</v>
      </c>
      <c r="G32" s="75" t="s">
        <v>156</v>
      </c>
      <c r="H32" s="85" t="s">
        <v>235</v>
      </c>
      <c r="I32" s="86">
        <v>4.8</v>
      </c>
      <c r="J32" s="87" t="s">
        <v>208</v>
      </c>
      <c r="K32" s="81">
        <v>13691</v>
      </c>
      <c r="L32" s="74" t="s">
        <v>152</v>
      </c>
      <c r="M32" s="74" t="s">
        <v>152</v>
      </c>
      <c r="N32" s="74" t="s">
        <v>153</v>
      </c>
      <c r="O32" s="74" t="s">
        <v>153</v>
      </c>
      <c r="P32" s="74" t="s">
        <v>153</v>
      </c>
    </row>
    <row r="33" spans="1:16" s="88" customFormat="1" ht="16.5" x14ac:dyDescent="0.25">
      <c r="A33" s="82">
        <v>22</v>
      </c>
      <c r="B33" s="82" t="s">
        <v>205</v>
      </c>
      <c r="C33" s="82" t="s">
        <v>234</v>
      </c>
      <c r="D33" s="74" t="s">
        <v>258</v>
      </c>
      <c r="E33" s="83" t="s">
        <v>4</v>
      </c>
      <c r="F33" s="84" t="s">
        <v>207</v>
      </c>
      <c r="G33" s="75" t="s">
        <v>156</v>
      </c>
      <c r="H33" s="85" t="s">
        <v>235</v>
      </c>
      <c r="I33" s="86">
        <v>4.8</v>
      </c>
      <c r="J33" s="87" t="s">
        <v>208</v>
      </c>
      <c r="K33" s="81">
        <v>13692</v>
      </c>
      <c r="L33" s="74" t="s">
        <v>152</v>
      </c>
      <c r="M33" s="74" t="s">
        <v>152</v>
      </c>
      <c r="N33" s="74" t="s">
        <v>153</v>
      </c>
      <c r="O33" s="74" t="s">
        <v>153</v>
      </c>
      <c r="P33" s="74" t="s">
        <v>153</v>
      </c>
    </row>
    <row r="34" spans="1:16" s="88" customFormat="1" ht="16.5" x14ac:dyDescent="0.25">
      <c r="A34" s="82">
        <v>23</v>
      </c>
      <c r="B34" s="82" t="s">
        <v>205</v>
      </c>
      <c r="C34" s="82" t="s">
        <v>234</v>
      </c>
      <c r="D34" s="74" t="s">
        <v>259</v>
      </c>
      <c r="E34" s="83" t="s">
        <v>4</v>
      </c>
      <c r="F34" s="84" t="s">
        <v>207</v>
      </c>
      <c r="G34" s="75" t="s">
        <v>156</v>
      </c>
      <c r="H34" s="85" t="s">
        <v>235</v>
      </c>
      <c r="I34" s="86">
        <v>4.8</v>
      </c>
      <c r="J34" s="87" t="s">
        <v>208</v>
      </c>
      <c r="K34" s="81">
        <v>13693</v>
      </c>
      <c r="L34" s="74" t="s">
        <v>152</v>
      </c>
      <c r="M34" s="74" t="s">
        <v>152</v>
      </c>
      <c r="N34" s="74" t="s">
        <v>153</v>
      </c>
      <c r="O34" s="74" t="s">
        <v>153</v>
      </c>
      <c r="P34" s="74" t="s">
        <v>153</v>
      </c>
    </row>
    <row r="35" spans="1:16" s="88" customFormat="1" ht="16.5" x14ac:dyDescent="0.25">
      <c r="A35" s="82">
        <v>24</v>
      </c>
      <c r="B35" s="82" t="s">
        <v>205</v>
      </c>
      <c r="C35" s="82" t="s">
        <v>234</v>
      </c>
      <c r="D35" s="74" t="s">
        <v>260</v>
      </c>
      <c r="E35" s="83" t="s">
        <v>4</v>
      </c>
      <c r="F35" s="84" t="s">
        <v>207</v>
      </c>
      <c r="G35" s="75" t="s">
        <v>156</v>
      </c>
      <c r="H35" s="85" t="s">
        <v>235</v>
      </c>
      <c r="I35" s="86">
        <v>4.8</v>
      </c>
      <c r="J35" s="87" t="s">
        <v>208</v>
      </c>
      <c r="K35" s="81">
        <v>13694</v>
      </c>
      <c r="L35" s="74" t="s">
        <v>152</v>
      </c>
      <c r="M35" s="74" t="s">
        <v>152</v>
      </c>
      <c r="N35" s="74" t="s">
        <v>153</v>
      </c>
      <c r="O35" s="74" t="s">
        <v>153</v>
      </c>
      <c r="P35" s="74" t="s">
        <v>153</v>
      </c>
    </row>
    <row r="36" spans="1:16" s="88" customFormat="1" ht="16.5" x14ac:dyDescent="0.25">
      <c r="A36" s="82">
        <v>25</v>
      </c>
      <c r="B36" s="82" t="s">
        <v>205</v>
      </c>
      <c r="C36" s="82" t="s">
        <v>234</v>
      </c>
      <c r="D36" s="74" t="s">
        <v>261</v>
      </c>
      <c r="E36" s="83" t="s">
        <v>4</v>
      </c>
      <c r="F36" s="84" t="s">
        <v>207</v>
      </c>
      <c r="G36" s="75" t="s">
        <v>156</v>
      </c>
      <c r="H36" s="85" t="s">
        <v>235</v>
      </c>
      <c r="I36" s="86">
        <v>4.8</v>
      </c>
      <c r="J36" s="87" t="s">
        <v>208</v>
      </c>
      <c r="K36" s="81">
        <v>13695</v>
      </c>
      <c r="L36" s="74" t="s">
        <v>152</v>
      </c>
      <c r="M36" s="74" t="s">
        <v>152</v>
      </c>
      <c r="N36" s="74" t="s">
        <v>153</v>
      </c>
      <c r="O36" s="74" t="s">
        <v>153</v>
      </c>
      <c r="P36" s="74" t="s">
        <v>153</v>
      </c>
    </row>
    <row r="37" spans="1:16" s="88" customFormat="1" ht="16.5" x14ac:dyDescent="0.25">
      <c r="A37" s="82">
        <v>26</v>
      </c>
      <c r="B37" s="82" t="s">
        <v>205</v>
      </c>
      <c r="C37" s="82" t="s">
        <v>234</v>
      </c>
      <c r="D37" s="74" t="s">
        <v>262</v>
      </c>
      <c r="E37" s="83" t="s">
        <v>4</v>
      </c>
      <c r="F37" s="84" t="s">
        <v>207</v>
      </c>
      <c r="G37" s="75" t="s">
        <v>156</v>
      </c>
      <c r="H37" s="85" t="s">
        <v>235</v>
      </c>
      <c r="I37" s="86">
        <v>4.8</v>
      </c>
      <c r="J37" s="87" t="s">
        <v>208</v>
      </c>
      <c r="K37" s="81">
        <v>13696</v>
      </c>
      <c r="L37" s="74" t="s">
        <v>152</v>
      </c>
      <c r="M37" s="74" t="s">
        <v>152</v>
      </c>
      <c r="N37" s="74" t="s">
        <v>153</v>
      </c>
      <c r="O37" s="74" t="s">
        <v>153</v>
      </c>
      <c r="P37" s="74" t="s">
        <v>153</v>
      </c>
    </row>
    <row r="38" spans="1:16" s="88" customFormat="1" ht="16.5" x14ac:dyDescent="0.25">
      <c r="A38" s="82">
        <v>27</v>
      </c>
      <c r="B38" s="82" t="s">
        <v>205</v>
      </c>
      <c r="C38" s="82" t="s">
        <v>234</v>
      </c>
      <c r="D38" s="74" t="s">
        <v>263</v>
      </c>
      <c r="E38" s="83" t="s">
        <v>4</v>
      </c>
      <c r="F38" s="84" t="s">
        <v>207</v>
      </c>
      <c r="G38" s="75" t="s">
        <v>156</v>
      </c>
      <c r="H38" s="85" t="s">
        <v>235</v>
      </c>
      <c r="I38" s="86">
        <v>4.8</v>
      </c>
      <c r="J38" s="87" t="s">
        <v>208</v>
      </c>
      <c r="K38" s="81">
        <v>13697</v>
      </c>
      <c r="L38" s="74" t="s">
        <v>152</v>
      </c>
      <c r="M38" s="74" t="s">
        <v>152</v>
      </c>
      <c r="N38" s="74" t="s">
        <v>153</v>
      </c>
      <c r="O38" s="74" t="s">
        <v>153</v>
      </c>
      <c r="P38" s="74" t="s">
        <v>153</v>
      </c>
    </row>
    <row r="39" spans="1:16" s="88" customFormat="1" ht="16.5" x14ac:dyDescent="0.25">
      <c r="A39" s="82">
        <v>28</v>
      </c>
      <c r="B39" s="82" t="s">
        <v>205</v>
      </c>
      <c r="C39" s="82" t="s">
        <v>234</v>
      </c>
      <c r="D39" s="74" t="s">
        <v>264</v>
      </c>
      <c r="E39" s="83" t="s">
        <v>4</v>
      </c>
      <c r="F39" s="84" t="s">
        <v>207</v>
      </c>
      <c r="G39" s="75" t="s">
        <v>156</v>
      </c>
      <c r="H39" s="85" t="s">
        <v>235</v>
      </c>
      <c r="I39" s="86">
        <v>4.8</v>
      </c>
      <c r="J39" s="87" t="s">
        <v>208</v>
      </c>
      <c r="K39" s="81">
        <v>13698</v>
      </c>
      <c r="L39" s="74" t="s">
        <v>152</v>
      </c>
      <c r="M39" s="74" t="s">
        <v>152</v>
      </c>
      <c r="N39" s="74" t="s">
        <v>153</v>
      </c>
      <c r="O39" s="74" t="s">
        <v>153</v>
      </c>
      <c r="P39" s="74" t="s">
        <v>153</v>
      </c>
    </row>
    <row r="40" spans="1:16" s="88" customFormat="1" ht="16.5" x14ac:dyDescent="0.25">
      <c r="A40" s="82">
        <v>29</v>
      </c>
      <c r="B40" s="82" t="s">
        <v>205</v>
      </c>
      <c r="C40" s="82" t="s">
        <v>234</v>
      </c>
      <c r="D40" s="74" t="s">
        <v>265</v>
      </c>
      <c r="E40" s="83" t="s">
        <v>4</v>
      </c>
      <c r="F40" s="84" t="s">
        <v>207</v>
      </c>
      <c r="G40" s="75" t="s">
        <v>156</v>
      </c>
      <c r="H40" s="85" t="s">
        <v>235</v>
      </c>
      <c r="I40" s="86">
        <v>4.8</v>
      </c>
      <c r="J40" s="87" t="s">
        <v>208</v>
      </c>
      <c r="K40" s="81">
        <v>13699</v>
      </c>
      <c r="L40" s="74" t="s">
        <v>152</v>
      </c>
      <c r="M40" s="74" t="s">
        <v>152</v>
      </c>
      <c r="N40" s="74" t="s">
        <v>153</v>
      </c>
      <c r="O40" s="74" t="s">
        <v>153</v>
      </c>
      <c r="P40" s="74" t="s">
        <v>153</v>
      </c>
    </row>
    <row r="41" spans="1:16" s="88" customFormat="1" ht="16.5" x14ac:dyDescent="0.25">
      <c r="A41" s="82">
        <v>30</v>
      </c>
      <c r="B41" s="82" t="s">
        <v>205</v>
      </c>
      <c r="C41" s="82" t="s">
        <v>234</v>
      </c>
      <c r="D41" s="74" t="s">
        <v>266</v>
      </c>
      <c r="E41" s="83" t="s">
        <v>4</v>
      </c>
      <c r="F41" s="84" t="s">
        <v>207</v>
      </c>
      <c r="G41" s="75" t="s">
        <v>156</v>
      </c>
      <c r="H41" s="85" t="s">
        <v>235</v>
      </c>
      <c r="I41" s="86">
        <v>4.8</v>
      </c>
      <c r="J41" s="87" t="s">
        <v>208</v>
      </c>
      <c r="K41" s="81">
        <v>13700</v>
      </c>
      <c r="L41" s="74" t="s">
        <v>152</v>
      </c>
      <c r="M41" s="74" t="s">
        <v>152</v>
      </c>
      <c r="N41" s="74" t="s">
        <v>153</v>
      </c>
      <c r="O41" s="74" t="s">
        <v>153</v>
      </c>
      <c r="P41" s="74" t="s">
        <v>153</v>
      </c>
    </row>
    <row r="42" spans="1:16" s="88" customFormat="1" ht="16.5" x14ac:dyDescent="0.25">
      <c r="A42" s="82">
        <v>31</v>
      </c>
      <c r="B42" s="82" t="s">
        <v>205</v>
      </c>
      <c r="C42" s="82" t="s">
        <v>234</v>
      </c>
      <c r="D42" s="74" t="s">
        <v>267</v>
      </c>
      <c r="E42" s="83" t="s">
        <v>4</v>
      </c>
      <c r="F42" s="84" t="s">
        <v>207</v>
      </c>
      <c r="G42" s="75" t="s">
        <v>156</v>
      </c>
      <c r="H42" s="85" t="s">
        <v>235</v>
      </c>
      <c r="I42" s="86">
        <v>4.8</v>
      </c>
      <c r="J42" s="87" t="s">
        <v>208</v>
      </c>
      <c r="K42" s="81">
        <v>13701</v>
      </c>
      <c r="L42" s="74" t="s">
        <v>152</v>
      </c>
      <c r="M42" s="74" t="s">
        <v>152</v>
      </c>
      <c r="N42" s="74" t="s">
        <v>153</v>
      </c>
      <c r="O42" s="74" t="s">
        <v>153</v>
      </c>
      <c r="P42" s="74" t="s">
        <v>153</v>
      </c>
    </row>
    <row r="43" spans="1:16" s="88" customFormat="1" ht="16.5" x14ac:dyDescent="0.25">
      <c r="A43" s="82">
        <v>32</v>
      </c>
      <c r="B43" s="82" t="s">
        <v>205</v>
      </c>
      <c r="C43" s="82" t="s">
        <v>234</v>
      </c>
      <c r="D43" s="74" t="s">
        <v>268</v>
      </c>
      <c r="E43" s="83" t="s">
        <v>4</v>
      </c>
      <c r="F43" s="84" t="s">
        <v>207</v>
      </c>
      <c r="G43" s="75" t="s">
        <v>156</v>
      </c>
      <c r="H43" s="85" t="s">
        <v>235</v>
      </c>
      <c r="I43" s="86">
        <v>4.8</v>
      </c>
      <c r="J43" s="87" t="s">
        <v>208</v>
      </c>
      <c r="K43" s="81">
        <v>13702</v>
      </c>
      <c r="L43" s="74" t="s">
        <v>152</v>
      </c>
      <c r="M43" s="74" t="s">
        <v>152</v>
      </c>
      <c r="N43" s="74" t="s">
        <v>153</v>
      </c>
      <c r="O43" s="74" t="s">
        <v>153</v>
      </c>
      <c r="P43" s="74" t="s">
        <v>153</v>
      </c>
    </row>
    <row r="44" spans="1:16" s="88" customFormat="1" ht="16.5" x14ac:dyDescent="0.25">
      <c r="A44" s="82">
        <v>33</v>
      </c>
      <c r="B44" s="82" t="s">
        <v>205</v>
      </c>
      <c r="C44" s="82" t="s">
        <v>234</v>
      </c>
      <c r="D44" s="90" t="s">
        <v>269</v>
      </c>
      <c r="E44" s="83" t="s">
        <v>4</v>
      </c>
      <c r="F44" s="84" t="s">
        <v>207</v>
      </c>
      <c r="G44" s="75" t="s">
        <v>156</v>
      </c>
      <c r="H44" s="85" t="s">
        <v>235</v>
      </c>
      <c r="I44" s="86">
        <v>4.8</v>
      </c>
      <c r="J44" s="87" t="s">
        <v>208</v>
      </c>
      <c r="K44" s="81">
        <v>13703</v>
      </c>
      <c r="L44" s="74" t="s">
        <v>152</v>
      </c>
      <c r="M44" s="74" t="s">
        <v>152</v>
      </c>
      <c r="N44" s="74" t="s">
        <v>153</v>
      </c>
      <c r="O44" s="74" t="s">
        <v>153</v>
      </c>
      <c r="P44" s="74" t="s">
        <v>153</v>
      </c>
    </row>
    <row r="45" spans="1:16" s="88" customFormat="1" ht="16.5" x14ac:dyDescent="0.25">
      <c r="A45" s="82">
        <v>34</v>
      </c>
      <c r="B45" s="82" t="s">
        <v>205</v>
      </c>
      <c r="C45" s="82" t="s">
        <v>234</v>
      </c>
      <c r="D45" s="90" t="s">
        <v>270</v>
      </c>
      <c r="E45" s="83" t="s">
        <v>4</v>
      </c>
      <c r="F45" s="84" t="s">
        <v>207</v>
      </c>
      <c r="G45" s="75" t="s">
        <v>156</v>
      </c>
      <c r="H45" s="85" t="s">
        <v>235</v>
      </c>
      <c r="I45" s="86">
        <v>4.8</v>
      </c>
      <c r="J45" s="87" t="s">
        <v>208</v>
      </c>
      <c r="K45" s="81">
        <v>13704</v>
      </c>
      <c r="L45" s="74" t="s">
        <v>152</v>
      </c>
      <c r="M45" s="74" t="s">
        <v>152</v>
      </c>
      <c r="N45" s="74" t="s">
        <v>153</v>
      </c>
      <c r="O45" s="74" t="s">
        <v>153</v>
      </c>
      <c r="P45" s="74" t="s">
        <v>153</v>
      </c>
    </row>
    <row r="46" spans="1:16" s="88" customFormat="1" ht="16.5" x14ac:dyDescent="0.25">
      <c r="A46" s="82">
        <v>35</v>
      </c>
      <c r="B46" s="82" t="s">
        <v>205</v>
      </c>
      <c r="C46" s="82" t="s">
        <v>234</v>
      </c>
      <c r="D46" s="90" t="s">
        <v>271</v>
      </c>
      <c r="E46" s="83" t="s">
        <v>4</v>
      </c>
      <c r="F46" s="84" t="s">
        <v>207</v>
      </c>
      <c r="G46" s="75" t="s">
        <v>156</v>
      </c>
      <c r="H46" s="85" t="s">
        <v>235</v>
      </c>
      <c r="I46" s="86">
        <v>4.8</v>
      </c>
      <c r="J46" s="87" t="s">
        <v>208</v>
      </c>
      <c r="K46" s="81">
        <v>13705</v>
      </c>
      <c r="L46" s="74" t="s">
        <v>152</v>
      </c>
      <c r="M46" s="74" t="s">
        <v>152</v>
      </c>
      <c r="N46" s="74" t="s">
        <v>153</v>
      </c>
      <c r="O46" s="74" t="s">
        <v>153</v>
      </c>
      <c r="P46" s="74" t="s">
        <v>153</v>
      </c>
    </row>
    <row r="47" spans="1:16" s="88" customFormat="1" ht="16.5" x14ac:dyDescent="0.25">
      <c r="A47" s="82">
        <v>36</v>
      </c>
      <c r="B47" s="82" t="s">
        <v>205</v>
      </c>
      <c r="C47" s="82" t="s">
        <v>234</v>
      </c>
      <c r="D47" s="90" t="s">
        <v>272</v>
      </c>
      <c r="E47" s="83" t="s">
        <v>4</v>
      </c>
      <c r="F47" s="84" t="s">
        <v>207</v>
      </c>
      <c r="G47" s="75" t="s">
        <v>156</v>
      </c>
      <c r="H47" s="85" t="s">
        <v>235</v>
      </c>
      <c r="I47" s="86">
        <v>4.8</v>
      </c>
      <c r="J47" s="87" t="s">
        <v>208</v>
      </c>
      <c r="K47" s="81">
        <v>13706</v>
      </c>
      <c r="L47" s="74" t="s">
        <v>152</v>
      </c>
      <c r="M47" s="74" t="s">
        <v>152</v>
      </c>
      <c r="N47" s="74" t="s">
        <v>153</v>
      </c>
      <c r="O47" s="74" t="s">
        <v>153</v>
      </c>
      <c r="P47" s="74" t="s">
        <v>153</v>
      </c>
    </row>
    <row r="48" spans="1:16" s="88" customFormat="1" ht="16.5" x14ac:dyDescent="0.25">
      <c r="A48" s="82">
        <v>37</v>
      </c>
      <c r="B48" s="82" t="s">
        <v>205</v>
      </c>
      <c r="C48" s="82" t="s">
        <v>234</v>
      </c>
      <c r="D48" s="90" t="s">
        <v>273</v>
      </c>
      <c r="E48" s="83" t="s">
        <v>4</v>
      </c>
      <c r="F48" s="84" t="s">
        <v>207</v>
      </c>
      <c r="G48" s="75" t="s">
        <v>156</v>
      </c>
      <c r="H48" s="85" t="s">
        <v>235</v>
      </c>
      <c r="I48" s="86">
        <v>4.8</v>
      </c>
      <c r="J48" s="87" t="s">
        <v>208</v>
      </c>
      <c r="K48" s="81">
        <v>13707</v>
      </c>
      <c r="L48" s="74" t="s">
        <v>152</v>
      </c>
      <c r="M48" s="74" t="s">
        <v>152</v>
      </c>
      <c r="N48" s="74" t="s">
        <v>153</v>
      </c>
      <c r="O48" s="74" t="s">
        <v>153</v>
      </c>
      <c r="P48" s="74" t="s">
        <v>153</v>
      </c>
    </row>
    <row r="49" spans="1:16" s="88" customFormat="1" ht="16.5" x14ac:dyDescent="0.25">
      <c r="A49" s="82">
        <v>38</v>
      </c>
      <c r="B49" s="82" t="s">
        <v>205</v>
      </c>
      <c r="C49" s="82" t="s">
        <v>234</v>
      </c>
      <c r="D49" s="90" t="s">
        <v>274</v>
      </c>
      <c r="E49" s="83" t="s">
        <v>4</v>
      </c>
      <c r="F49" s="84" t="s">
        <v>207</v>
      </c>
      <c r="G49" s="75" t="s">
        <v>156</v>
      </c>
      <c r="H49" s="85" t="s">
        <v>235</v>
      </c>
      <c r="I49" s="86">
        <v>4.8</v>
      </c>
      <c r="J49" s="87" t="s">
        <v>208</v>
      </c>
      <c r="K49" s="81">
        <v>13708</v>
      </c>
      <c r="L49" s="74" t="s">
        <v>152</v>
      </c>
      <c r="M49" s="74" t="s">
        <v>152</v>
      </c>
      <c r="N49" s="74" t="s">
        <v>153</v>
      </c>
      <c r="O49" s="74" t="s">
        <v>153</v>
      </c>
      <c r="P49" s="74" t="s">
        <v>153</v>
      </c>
    </row>
    <row r="50" spans="1:16" s="88" customFormat="1" ht="16.5" x14ac:dyDescent="0.25">
      <c r="A50" s="82">
        <v>39</v>
      </c>
      <c r="B50" s="82" t="s">
        <v>205</v>
      </c>
      <c r="C50" s="82" t="s">
        <v>234</v>
      </c>
      <c r="D50" s="90" t="s">
        <v>275</v>
      </c>
      <c r="E50" s="83" t="s">
        <v>4</v>
      </c>
      <c r="F50" s="84" t="s">
        <v>207</v>
      </c>
      <c r="G50" s="75" t="s">
        <v>156</v>
      </c>
      <c r="H50" s="85" t="s">
        <v>235</v>
      </c>
      <c r="I50" s="86">
        <v>4.8</v>
      </c>
      <c r="J50" s="87" t="s">
        <v>208</v>
      </c>
      <c r="K50" s="81">
        <v>13709</v>
      </c>
      <c r="L50" s="74" t="s">
        <v>152</v>
      </c>
      <c r="M50" s="74" t="s">
        <v>152</v>
      </c>
      <c r="N50" s="74" t="s">
        <v>153</v>
      </c>
      <c r="O50" s="74" t="s">
        <v>153</v>
      </c>
      <c r="P50" s="74" t="s">
        <v>153</v>
      </c>
    </row>
    <row r="51" spans="1:16" s="88" customFormat="1" ht="16.5" x14ac:dyDescent="0.25">
      <c r="A51" s="82">
        <v>40</v>
      </c>
      <c r="B51" s="82" t="s">
        <v>205</v>
      </c>
      <c r="C51" s="82" t="s">
        <v>234</v>
      </c>
      <c r="D51" s="90" t="s">
        <v>276</v>
      </c>
      <c r="E51" s="83" t="s">
        <v>4</v>
      </c>
      <c r="F51" s="84" t="s">
        <v>207</v>
      </c>
      <c r="G51" s="75" t="s">
        <v>156</v>
      </c>
      <c r="H51" s="85" t="s">
        <v>235</v>
      </c>
      <c r="I51" s="86">
        <v>4.8</v>
      </c>
      <c r="J51" s="87" t="s">
        <v>208</v>
      </c>
      <c r="K51" s="81">
        <v>13710</v>
      </c>
      <c r="L51" s="74" t="s">
        <v>152</v>
      </c>
      <c r="M51" s="74" t="s">
        <v>152</v>
      </c>
      <c r="N51" s="74" t="s">
        <v>153</v>
      </c>
      <c r="O51" s="74" t="s">
        <v>153</v>
      </c>
      <c r="P51" s="74" t="s">
        <v>153</v>
      </c>
    </row>
    <row r="52" spans="1:16" s="88" customFormat="1" ht="16.5" x14ac:dyDescent="0.25">
      <c r="A52" s="82">
        <v>41</v>
      </c>
      <c r="B52" s="82" t="s">
        <v>205</v>
      </c>
      <c r="C52" s="82" t="s">
        <v>234</v>
      </c>
      <c r="D52" s="90" t="s">
        <v>277</v>
      </c>
      <c r="E52" s="83" t="s">
        <v>4</v>
      </c>
      <c r="F52" s="84" t="s">
        <v>207</v>
      </c>
      <c r="G52" s="75" t="s">
        <v>156</v>
      </c>
      <c r="H52" s="85" t="s">
        <v>235</v>
      </c>
      <c r="I52" s="86">
        <v>4.8</v>
      </c>
      <c r="J52" s="87" t="s">
        <v>208</v>
      </c>
      <c r="K52" s="81">
        <v>13711</v>
      </c>
      <c r="L52" s="74" t="s">
        <v>152</v>
      </c>
      <c r="M52" s="74" t="s">
        <v>152</v>
      </c>
      <c r="N52" s="74" t="s">
        <v>153</v>
      </c>
      <c r="O52" s="74" t="s">
        <v>153</v>
      </c>
      <c r="P52" s="74" t="s">
        <v>153</v>
      </c>
    </row>
    <row r="53" spans="1:16" s="88" customFormat="1" ht="16.5" x14ac:dyDescent="0.25">
      <c r="A53" s="82">
        <v>42</v>
      </c>
      <c r="B53" s="82" t="s">
        <v>205</v>
      </c>
      <c r="C53" s="82" t="s">
        <v>234</v>
      </c>
      <c r="D53" s="90" t="s">
        <v>278</v>
      </c>
      <c r="E53" s="83" t="s">
        <v>4</v>
      </c>
      <c r="F53" s="84" t="s">
        <v>207</v>
      </c>
      <c r="G53" s="75" t="s">
        <v>156</v>
      </c>
      <c r="H53" s="85" t="s">
        <v>235</v>
      </c>
      <c r="I53" s="86">
        <v>4.8</v>
      </c>
      <c r="J53" s="87" t="s">
        <v>208</v>
      </c>
      <c r="K53" s="81">
        <v>13712</v>
      </c>
      <c r="L53" s="74" t="s">
        <v>152</v>
      </c>
      <c r="M53" s="74" t="s">
        <v>152</v>
      </c>
      <c r="N53" s="74" t="s">
        <v>153</v>
      </c>
      <c r="O53" s="74" t="s">
        <v>153</v>
      </c>
      <c r="P53" s="74" t="s">
        <v>153</v>
      </c>
    </row>
    <row r="54" spans="1:16" s="88" customFormat="1" ht="16.5" x14ac:dyDescent="0.25">
      <c r="A54" s="82">
        <v>43</v>
      </c>
      <c r="B54" s="82" t="s">
        <v>205</v>
      </c>
      <c r="C54" s="82" t="s">
        <v>234</v>
      </c>
      <c r="D54" s="90" t="s">
        <v>279</v>
      </c>
      <c r="E54" s="83" t="s">
        <v>4</v>
      </c>
      <c r="F54" s="84" t="s">
        <v>207</v>
      </c>
      <c r="G54" s="75" t="s">
        <v>156</v>
      </c>
      <c r="H54" s="85" t="s">
        <v>235</v>
      </c>
      <c r="I54" s="86">
        <v>4.8</v>
      </c>
      <c r="J54" s="87" t="s">
        <v>208</v>
      </c>
      <c r="K54" s="81">
        <v>13713</v>
      </c>
      <c r="L54" s="74" t="s">
        <v>152</v>
      </c>
      <c r="M54" s="74" t="s">
        <v>152</v>
      </c>
      <c r="N54" s="74" t="s">
        <v>153</v>
      </c>
      <c r="O54" s="74" t="s">
        <v>153</v>
      </c>
      <c r="P54" s="74" t="s">
        <v>153</v>
      </c>
    </row>
    <row r="55" spans="1:16" s="88" customFormat="1" ht="16.5" x14ac:dyDescent="0.25">
      <c r="A55" s="82">
        <v>44</v>
      </c>
      <c r="B55" s="82" t="s">
        <v>205</v>
      </c>
      <c r="C55" s="82" t="s">
        <v>234</v>
      </c>
      <c r="D55" s="90" t="s">
        <v>280</v>
      </c>
      <c r="E55" s="83" t="s">
        <v>4</v>
      </c>
      <c r="F55" s="84" t="s">
        <v>207</v>
      </c>
      <c r="G55" s="75" t="s">
        <v>156</v>
      </c>
      <c r="H55" s="85" t="s">
        <v>235</v>
      </c>
      <c r="I55" s="86">
        <v>4.8</v>
      </c>
      <c r="J55" s="87" t="s">
        <v>208</v>
      </c>
      <c r="K55" s="81">
        <v>13714</v>
      </c>
      <c r="L55" s="74" t="s">
        <v>152</v>
      </c>
      <c r="M55" s="74" t="s">
        <v>152</v>
      </c>
      <c r="N55" s="74" t="s">
        <v>153</v>
      </c>
      <c r="O55" s="74" t="s">
        <v>153</v>
      </c>
      <c r="P55" s="74" t="s">
        <v>153</v>
      </c>
    </row>
    <row r="56" spans="1:16" s="88" customFormat="1" ht="16.5" x14ac:dyDescent="0.25">
      <c r="A56" s="82">
        <v>45</v>
      </c>
      <c r="B56" s="82" t="s">
        <v>205</v>
      </c>
      <c r="C56" s="82" t="s">
        <v>234</v>
      </c>
      <c r="D56" s="90" t="s">
        <v>281</v>
      </c>
      <c r="E56" s="83" t="s">
        <v>4</v>
      </c>
      <c r="F56" s="84" t="s">
        <v>207</v>
      </c>
      <c r="G56" s="75" t="s">
        <v>156</v>
      </c>
      <c r="H56" s="85" t="s">
        <v>235</v>
      </c>
      <c r="I56" s="86">
        <v>4.8</v>
      </c>
      <c r="J56" s="87" t="s">
        <v>208</v>
      </c>
      <c r="K56" s="81">
        <v>13715</v>
      </c>
      <c r="L56" s="74" t="s">
        <v>152</v>
      </c>
      <c r="M56" s="74" t="s">
        <v>152</v>
      </c>
      <c r="N56" s="74" t="s">
        <v>153</v>
      </c>
      <c r="O56" s="74" t="s">
        <v>153</v>
      </c>
      <c r="P56" s="74" t="s">
        <v>153</v>
      </c>
    </row>
    <row r="57" spans="1:16" s="88" customFormat="1" ht="16.5" x14ac:dyDescent="0.25">
      <c r="A57" s="82">
        <v>46</v>
      </c>
      <c r="B57" s="82" t="s">
        <v>205</v>
      </c>
      <c r="C57" s="82" t="s">
        <v>234</v>
      </c>
      <c r="D57" s="90" t="s">
        <v>282</v>
      </c>
      <c r="E57" s="83" t="s">
        <v>4</v>
      </c>
      <c r="F57" s="84" t="s">
        <v>207</v>
      </c>
      <c r="G57" s="75" t="s">
        <v>156</v>
      </c>
      <c r="H57" s="85" t="s">
        <v>235</v>
      </c>
      <c r="I57" s="86">
        <v>4.8</v>
      </c>
      <c r="J57" s="87" t="s">
        <v>208</v>
      </c>
      <c r="K57" s="81">
        <v>13716</v>
      </c>
      <c r="L57" s="74" t="s">
        <v>152</v>
      </c>
      <c r="M57" s="74" t="s">
        <v>152</v>
      </c>
      <c r="N57" s="74" t="s">
        <v>153</v>
      </c>
      <c r="O57" s="74" t="s">
        <v>153</v>
      </c>
      <c r="P57" s="74" t="s">
        <v>153</v>
      </c>
    </row>
    <row r="58" spans="1:16" s="88" customFormat="1" ht="16.5" x14ac:dyDescent="0.25">
      <c r="A58" s="82">
        <v>47</v>
      </c>
      <c r="B58" s="82" t="s">
        <v>205</v>
      </c>
      <c r="C58" s="82" t="s">
        <v>234</v>
      </c>
      <c r="D58" s="90" t="s">
        <v>283</v>
      </c>
      <c r="E58" s="83" t="s">
        <v>4</v>
      </c>
      <c r="F58" s="84" t="s">
        <v>207</v>
      </c>
      <c r="G58" s="75" t="s">
        <v>156</v>
      </c>
      <c r="H58" s="85" t="s">
        <v>235</v>
      </c>
      <c r="I58" s="86">
        <v>4.8</v>
      </c>
      <c r="J58" s="87" t="s">
        <v>208</v>
      </c>
      <c r="K58" s="81">
        <v>13717</v>
      </c>
      <c r="L58" s="74" t="s">
        <v>152</v>
      </c>
      <c r="M58" s="74" t="s">
        <v>152</v>
      </c>
      <c r="N58" s="74" t="s">
        <v>153</v>
      </c>
      <c r="O58" s="74" t="s">
        <v>153</v>
      </c>
      <c r="P58" s="74" t="s">
        <v>153</v>
      </c>
    </row>
    <row r="59" spans="1:16" s="88" customFormat="1" ht="16.5" x14ac:dyDescent="0.25">
      <c r="A59" s="82">
        <v>48</v>
      </c>
      <c r="B59" s="82" t="s">
        <v>205</v>
      </c>
      <c r="C59" s="82" t="s">
        <v>234</v>
      </c>
      <c r="D59" s="90" t="s">
        <v>284</v>
      </c>
      <c r="E59" s="83" t="s">
        <v>4</v>
      </c>
      <c r="F59" s="84" t="s">
        <v>207</v>
      </c>
      <c r="G59" s="75" t="s">
        <v>156</v>
      </c>
      <c r="H59" s="85" t="s">
        <v>235</v>
      </c>
      <c r="I59" s="86">
        <v>4.8</v>
      </c>
      <c r="J59" s="87" t="s">
        <v>208</v>
      </c>
      <c r="K59" s="81">
        <v>13718</v>
      </c>
      <c r="L59" s="74" t="s">
        <v>152</v>
      </c>
      <c r="M59" s="74" t="s">
        <v>152</v>
      </c>
      <c r="N59" s="74" t="s">
        <v>153</v>
      </c>
      <c r="O59" s="74" t="s">
        <v>153</v>
      </c>
      <c r="P59" s="74" t="s">
        <v>153</v>
      </c>
    </row>
    <row r="60" spans="1:16" s="88" customFormat="1" ht="16.5" x14ac:dyDescent="0.25">
      <c r="A60" s="82">
        <v>49</v>
      </c>
      <c r="B60" s="82" t="s">
        <v>205</v>
      </c>
      <c r="C60" s="82" t="s">
        <v>234</v>
      </c>
      <c r="D60" s="90" t="s">
        <v>285</v>
      </c>
      <c r="E60" s="83" t="s">
        <v>4</v>
      </c>
      <c r="F60" s="84" t="s">
        <v>207</v>
      </c>
      <c r="G60" s="75" t="s">
        <v>156</v>
      </c>
      <c r="H60" s="85" t="s">
        <v>235</v>
      </c>
      <c r="I60" s="86">
        <v>4.8</v>
      </c>
      <c r="J60" s="87" t="s">
        <v>208</v>
      </c>
      <c r="K60" s="81">
        <v>13719</v>
      </c>
      <c r="L60" s="74" t="s">
        <v>152</v>
      </c>
      <c r="M60" s="74" t="s">
        <v>152</v>
      </c>
      <c r="N60" s="74" t="s">
        <v>153</v>
      </c>
      <c r="O60" s="74" t="s">
        <v>153</v>
      </c>
      <c r="P60" s="74" t="s">
        <v>153</v>
      </c>
    </row>
    <row r="61" spans="1:16" s="88" customFormat="1" ht="16.5" x14ac:dyDescent="0.25">
      <c r="A61" s="82">
        <v>50</v>
      </c>
      <c r="B61" s="82" t="s">
        <v>205</v>
      </c>
      <c r="C61" s="82" t="s">
        <v>234</v>
      </c>
      <c r="D61" s="90" t="s">
        <v>286</v>
      </c>
      <c r="E61" s="83" t="s">
        <v>4</v>
      </c>
      <c r="F61" s="84" t="s">
        <v>207</v>
      </c>
      <c r="G61" s="75" t="s">
        <v>156</v>
      </c>
      <c r="H61" s="85" t="s">
        <v>235</v>
      </c>
      <c r="I61" s="86">
        <v>4.8</v>
      </c>
      <c r="J61" s="87" t="s">
        <v>208</v>
      </c>
      <c r="K61" s="81">
        <v>13720</v>
      </c>
      <c r="L61" s="74" t="s">
        <v>152</v>
      </c>
      <c r="M61" s="74" t="s">
        <v>152</v>
      </c>
      <c r="N61" s="74" t="s">
        <v>153</v>
      </c>
      <c r="O61" s="74" t="s">
        <v>153</v>
      </c>
      <c r="P61" s="74" t="s">
        <v>153</v>
      </c>
    </row>
    <row r="62" spans="1:16" s="88" customFormat="1" ht="16.5" x14ac:dyDescent="0.25">
      <c r="A62" s="82">
        <v>51</v>
      </c>
      <c r="B62" s="82" t="s">
        <v>205</v>
      </c>
      <c r="C62" s="82" t="s">
        <v>234</v>
      </c>
      <c r="D62" s="90" t="s">
        <v>287</v>
      </c>
      <c r="E62" s="83" t="s">
        <v>4</v>
      </c>
      <c r="F62" s="84" t="s">
        <v>207</v>
      </c>
      <c r="G62" s="75" t="s">
        <v>156</v>
      </c>
      <c r="H62" s="85" t="s">
        <v>235</v>
      </c>
      <c r="I62" s="86">
        <v>4.8</v>
      </c>
      <c r="J62" s="87" t="s">
        <v>208</v>
      </c>
      <c r="K62" s="81">
        <v>13721</v>
      </c>
      <c r="L62" s="74" t="s">
        <v>152</v>
      </c>
      <c r="M62" s="74" t="s">
        <v>152</v>
      </c>
      <c r="N62" s="74" t="s">
        <v>153</v>
      </c>
      <c r="O62" s="74" t="s">
        <v>153</v>
      </c>
      <c r="P62" s="74" t="s">
        <v>153</v>
      </c>
    </row>
    <row r="63" spans="1:16" s="88" customFormat="1" ht="16.5" x14ac:dyDescent="0.25">
      <c r="A63" s="82">
        <v>52</v>
      </c>
      <c r="B63" s="82" t="s">
        <v>205</v>
      </c>
      <c r="C63" s="82" t="s">
        <v>234</v>
      </c>
      <c r="D63" s="90" t="s">
        <v>288</v>
      </c>
      <c r="E63" s="83" t="s">
        <v>4</v>
      </c>
      <c r="F63" s="84" t="s">
        <v>207</v>
      </c>
      <c r="G63" s="75" t="s">
        <v>156</v>
      </c>
      <c r="H63" s="85" t="s">
        <v>235</v>
      </c>
      <c r="I63" s="86">
        <v>4.8</v>
      </c>
      <c r="J63" s="87" t="s">
        <v>208</v>
      </c>
      <c r="K63" s="81">
        <v>13722</v>
      </c>
      <c r="L63" s="74" t="s">
        <v>152</v>
      </c>
      <c r="M63" s="74" t="s">
        <v>152</v>
      </c>
      <c r="N63" s="74" t="s">
        <v>153</v>
      </c>
      <c r="O63" s="74" t="s">
        <v>153</v>
      </c>
      <c r="P63" s="74" t="s">
        <v>153</v>
      </c>
    </row>
    <row r="64" spans="1:16" s="88" customFormat="1" ht="16.5" x14ac:dyDescent="0.25">
      <c r="A64" s="82">
        <v>53</v>
      </c>
      <c r="B64" s="82" t="s">
        <v>205</v>
      </c>
      <c r="C64" s="82" t="s">
        <v>234</v>
      </c>
      <c r="D64" s="90" t="s">
        <v>289</v>
      </c>
      <c r="E64" s="83" t="s">
        <v>4</v>
      </c>
      <c r="F64" s="84" t="s">
        <v>207</v>
      </c>
      <c r="G64" s="75" t="s">
        <v>156</v>
      </c>
      <c r="H64" s="85" t="s">
        <v>235</v>
      </c>
      <c r="I64" s="86">
        <v>4.8</v>
      </c>
      <c r="J64" s="87" t="s">
        <v>208</v>
      </c>
      <c r="K64" s="81">
        <v>13723</v>
      </c>
      <c r="L64" s="74" t="s">
        <v>152</v>
      </c>
      <c r="M64" s="74" t="s">
        <v>152</v>
      </c>
      <c r="N64" s="74" t="s">
        <v>153</v>
      </c>
      <c r="O64" s="74" t="s">
        <v>153</v>
      </c>
      <c r="P64" s="74" t="s">
        <v>153</v>
      </c>
    </row>
    <row r="65" spans="1:16" s="88" customFormat="1" ht="16.5" x14ac:dyDescent="0.25">
      <c r="A65" s="82">
        <v>54</v>
      </c>
      <c r="B65" s="82" t="s">
        <v>205</v>
      </c>
      <c r="C65" s="82" t="s">
        <v>234</v>
      </c>
      <c r="D65" s="90" t="s">
        <v>290</v>
      </c>
      <c r="E65" s="83" t="s">
        <v>4</v>
      </c>
      <c r="F65" s="84" t="s">
        <v>207</v>
      </c>
      <c r="G65" s="75" t="s">
        <v>156</v>
      </c>
      <c r="H65" s="85" t="s">
        <v>235</v>
      </c>
      <c r="I65" s="86">
        <v>4.8</v>
      </c>
      <c r="J65" s="87" t="s">
        <v>208</v>
      </c>
      <c r="K65" s="81">
        <v>13724</v>
      </c>
      <c r="L65" s="74" t="s">
        <v>152</v>
      </c>
      <c r="M65" s="74" t="s">
        <v>152</v>
      </c>
      <c r="N65" s="74" t="s">
        <v>153</v>
      </c>
      <c r="O65" s="74" t="s">
        <v>153</v>
      </c>
      <c r="P65" s="74" t="s">
        <v>153</v>
      </c>
    </row>
    <row r="66" spans="1:16" s="88" customFormat="1" ht="16.5" x14ac:dyDescent="0.25">
      <c r="A66" s="82">
        <v>55</v>
      </c>
      <c r="B66" s="82" t="s">
        <v>205</v>
      </c>
      <c r="C66" s="82" t="s">
        <v>234</v>
      </c>
      <c r="D66" s="90" t="s">
        <v>291</v>
      </c>
      <c r="E66" s="83" t="s">
        <v>4</v>
      </c>
      <c r="F66" s="84" t="s">
        <v>207</v>
      </c>
      <c r="G66" s="75" t="s">
        <v>156</v>
      </c>
      <c r="H66" s="85" t="s">
        <v>235</v>
      </c>
      <c r="I66" s="86">
        <v>4.8</v>
      </c>
      <c r="J66" s="87" t="s">
        <v>208</v>
      </c>
      <c r="K66" s="81">
        <v>13725</v>
      </c>
      <c r="L66" s="74" t="s">
        <v>152</v>
      </c>
      <c r="M66" s="74" t="s">
        <v>152</v>
      </c>
      <c r="N66" s="74" t="s">
        <v>153</v>
      </c>
      <c r="O66" s="74" t="s">
        <v>153</v>
      </c>
      <c r="P66" s="74" t="s">
        <v>153</v>
      </c>
    </row>
    <row r="67" spans="1:16" s="88" customFormat="1" ht="16.5" x14ac:dyDescent="0.25">
      <c r="A67" s="82">
        <v>56</v>
      </c>
      <c r="B67" s="82" t="s">
        <v>205</v>
      </c>
      <c r="C67" s="82" t="s">
        <v>234</v>
      </c>
      <c r="D67" s="90" t="s">
        <v>292</v>
      </c>
      <c r="E67" s="83" t="s">
        <v>4</v>
      </c>
      <c r="F67" s="84" t="s">
        <v>207</v>
      </c>
      <c r="G67" s="75" t="s">
        <v>156</v>
      </c>
      <c r="H67" s="85" t="s">
        <v>235</v>
      </c>
      <c r="I67" s="86">
        <v>4.8</v>
      </c>
      <c r="J67" s="87" t="s">
        <v>208</v>
      </c>
      <c r="K67" s="81">
        <v>13726</v>
      </c>
      <c r="L67" s="74" t="s">
        <v>152</v>
      </c>
      <c r="M67" s="74" t="s">
        <v>152</v>
      </c>
      <c r="N67" s="74" t="s">
        <v>153</v>
      </c>
      <c r="O67" s="74" t="s">
        <v>153</v>
      </c>
      <c r="P67" s="74" t="s">
        <v>153</v>
      </c>
    </row>
    <row r="68" spans="1:16" s="88" customFormat="1" ht="16.5" x14ac:dyDescent="0.25">
      <c r="A68" s="82">
        <v>57</v>
      </c>
      <c r="B68" s="82" t="s">
        <v>205</v>
      </c>
      <c r="C68" s="82" t="s">
        <v>234</v>
      </c>
      <c r="D68" s="90" t="s">
        <v>293</v>
      </c>
      <c r="E68" s="83" t="s">
        <v>4</v>
      </c>
      <c r="F68" s="84" t="s">
        <v>207</v>
      </c>
      <c r="G68" s="75" t="s">
        <v>156</v>
      </c>
      <c r="H68" s="85" t="s">
        <v>235</v>
      </c>
      <c r="I68" s="86">
        <v>4.8</v>
      </c>
      <c r="J68" s="87" t="s">
        <v>208</v>
      </c>
      <c r="K68" s="81">
        <v>13727</v>
      </c>
      <c r="L68" s="74" t="s">
        <v>152</v>
      </c>
      <c r="M68" s="74" t="s">
        <v>152</v>
      </c>
      <c r="N68" s="74" t="s">
        <v>153</v>
      </c>
      <c r="O68" s="74" t="s">
        <v>153</v>
      </c>
      <c r="P68" s="74" t="s">
        <v>153</v>
      </c>
    </row>
    <row r="69" spans="1:16" s="88" customFormat="1" ht="16.5" x14ac:dyDescent="0.25">
      <c r="A69" s="82">
        <v>58</v>
      </c>
      <c r="B69" s="82" t="s">
        <v>205</v>
      </c>
      <c r="C69" s="82" t="s">
        <v>234</v>
      </c>
      <c r="D69" s="90" t="s">
        <v>294</v>
      </c>
      <c r="E69" s="83" t="s">
        <v>4</v>
      </c>
      <c r="F69" s="84" t="s">
        <v>207</v>
      </c>
      <c r="G69" s="75" t="s">
        <v>156</v>
      </c>
      <c r="H69" s="85" t="s">
        <v>235</v>
      </c>
      <c r="I69" s="86">
        <v>4.8</v>
      </c>
      <c r="J69" s="87" t="s">
        <v>208</v>
      </c>
      <c r="K69" s="81">
        <v>13728</v>
      </c>
      <c r="L69" s="74" t="s">
        <v>152</v>
      </c>
      <c r="M69" s="74" t="s">
        <v>152</v>
      </c>
      <c r="N69" s="74" t="s">
        <v>153</v>
      </c>
      <c r="O69" s="74" t="s">
        <v>153</v>
      </c>
      <c r="P69" s="74" t="s">
        <v>153</v>
      </c>
    </row>
    <row r="70" spans="1:16" s="88" customFormat="1" ht="16.5" x14ac:dyDescent="0.25">
      <c r="A70" s="82">
        <v>59</v>
      </c>
      <c r="B70" s="82" t="s">
        <v>205</v>
      </c>
      <c r="C70" s="82" t="s">
        <v>234</v>
      </c>
      <c r="D70" s="90" t="s">
        <v>295</v>
      </c>
      <c r="E70" s="83" t="s">
        <v>4</v>
      </c>
      <c r="F70" s="84" t="s">
        <v>207</v>
      </c>
      <c r="G70" s="75" t="s">
        <v>156</v>
      </c>
      <c r="H70" s="85" t="s">
        <v>235</v>
      </c>
      <c r="I70" s="86">
        <v>4.8</v>
      </c>
      <c r="J70" s="87" t="s">
        <v>208</v>
      </c>
      <c r="K70" s="81">
        <v>13729</v>
      </c>
      <c r="L70" s="74" t="s">
        <v>152</v>
      </c>
      <c r="M70" s="74" t="s">
        <v>152</v>
      </c>
      <c r="N70" s="74" t="s">
        <v>153</v>
      </c>
      <c r="O70" s="74" t="s">
        <v>153</v>
      </c>
      <c r="P70" s="74" t="s">
        <v>153</v>
      </c>
    </row>
    <row r="71" spans="1:16" s="88" customFormat="1" ht="16.5" x14ac:dyDescent="0.25">
      <c r="A71" s="82">
        <v>60</v>
      </c>
      <c r="B71" s="82" t="s">
        <v>205</v>
      </c>
      <c r="C71" s="82" t="s">
        <v>234</v>
      </c>
      <c r="D71" s="90" t="s">
        <v>296</v>
      </c>
      <c r="E71" s="83" t="s">
        <v>4</v>
      </c>
      <c r="F71" s="84" t="s">
        <v>207</v>
      </c>
      <c r="G71" s="75" t="s">
        <v>156</v>
      </c>
      <c r="H71" s="85" t="s">
        <v>235</v>
      </c>
      <c r="I71" s="86">
        <v>4.8</v>
      </c>
      <c r="J71" s="87" t="s">
        <v>208</v>
      </c>
      <c r="K71" s="81">
        <v>13730</v>
      </c>
      <c r="L71" s="74" t="s">
        <v>152</v>
      </c>
      <c r="M71" s="74" t="s">
        <v>152</v>
      </c>
      <c r="N71" s="74" t="s">
        <v>153</v>
      </c>
      <c r="O71" s="74" t="s">
        <v>153</v>
      </c>
      <c r="P71" s="74" t="s">
        <v>153</v>
      </c>
    </row>
    <row r="72" spans="1:16" s="88" customFormat="1" ht="16.5" x14ac:dyDescent="0.25">
      <c r="A72" s="82">
        <v>61</v>
      </c>
      <c r="B72" s="82" t="s">
        <v>205</v>
      </c>
      <c r="C72" s="82" t="s">
        <v>234</v>
      </c>
      <c r="D72" s="90" t="s">
        <v>297</v>
      </c>
      <c r="E72" s="83" t="s">
        <v>4</v>
      </c>
      <c r="F72" s="84" t="s">
        <v>207</v>
      </c>
      <c r="G72" s="75" t="s">
        <v>156</v>
      </c>
      <c r="H72" s="85" t="s">
        <v>235</v>
      </c>
      <c r="I72" s="86">
        <v>4.8</v>
      </c>
      <c r="J72" s="87" t="s">
        <v>208</v>
      </c>
      <c r="K72" s="81">
        <v>13731</v>
      </c>
      <c r="L72" s="74" t="s">
        <v>152</v>
      </c>
      <c r="M72" s="74" t="s">
        <v>152</v>
      </c>
      <c r="N72" s="74" t="s">
        <v>153</v>
      </c>
      <c r="O72" s="74" t="s">
        <v>153</v>
      </c>
      <c r="P72" s="74" t="s">
        <v>153</v>
      </c>
    </row>
    <row r="73" spans="1:16" s="88" customFormat="1" ht="16.5" x14ac:dyDescent="0.25">
      <c r="A73" s="82">
        <v>62</v>
      </c>
      <c r="B73" s="82" t="s">
        <v>205</v>
      </c>
      <c r="C73" s="82" t="s">
        <v>234</v>
      </c>
      <c r="D73" s="90" t="s">
        <v>298</v>
      </c>
      <c r="E73" s="83" t="s">
        <v>4</v>
      </c>
      <c r="F73" s="84" t="s">
        <v>207</v>
      </c>
      <c r="G73" s="75" t="s">
        <v>156</v>
      </c>
      <c r="H73" s="85" t="s">
        <v>235</v>
      </c>
      <c r="I73" s="86">
        <v>4.8</v>
      </c>
      <c r="J73" s="87" t="s">
        <v>208</v>
      </c>
      <c r="K73" s="81">
        <v>13732</v>
      </c>
      <c r="L73" s="74" t="s">
        <v>152</v>
      </c>
      <c r="M73" s="74" t="s">
        <v>152</v>
      </c>
      <c r="N73" s="74" t="s">
        <v>153</v>
      </c>
      <c r="O73" s="74" t="s">
        <v>153</v>
      </c>
      <c r="P73" s="74" t="s">
        <v>153</v>
      </c>
    </row>
    <row r="74" spans="1:16" s="88" customFormat="1" ht="16.5" x14ac:dyDescent="0.25">
      <c r="A74" s="82">
        <v>63</v>
      </c>
      <c r="B74" s="82" t="s">
        <v>205</v>
      </c>
      <c r="C74" s="82" t="s">
        <v>234</v>
      </c>
      <c r="D74" s="90" t="s">
        <v>299</v>
      </c>
      <c r="E74" s="83" t="s">
        <v>4</v>
      </c>
      <c r="F74" s="84" t="s">
        <v>207</v>
      </c>
      <c r="G74" s="75" t="s">
        <v>156</v>
      </c>
      <c r="H74" s="85" t="s">
        <v>235</v>
      </c>
      <c r="I74" s="86">
        <v>4.8</v>
      </c>
      <c r="J74" s="87" t="s">
        <v>208</v>
      </c>
      <c r="K74" s="81">
        <v>13733</v>
      </c>
      <c r="L74" s="74" t="s">
        <v>152</v>
      </c>
      <c r="M74" s="74" t="s">
        <v>152</v>
      </c>
      <c r="N74" s="74" t="s">
        <v>153</v>
      </c>
      <c r="O74" s="74" t="s">
        <v>153</v>
      </c>
      <c r="P74" s="74" t="s">
        <v>153</v>
      </c>
    </row>
    <row r="75" spans="1:16" ht="17.25" customHeight="1" x14ac:dyDescent="0.25">
      <c r="A75" s="152"/>
      <c r="B75" s="153"/>
      <c r="C75" s="154"/>
      <c r="D75" s="153"/>
      <c r="E75" s="155"/>
      <c r="F75" s="153"/>
      <c r="G75" s="153"/>
      <c r="H75" s="153"/>
      <c r="I75" s="153"/>
      <c r="J75" s="153"/>
      <c r="K75" s="153" t="s">
        <v>154</v>
      </c>
      <c r="L75" s="153"/>
      <c r="M75" s="153"/>
      <c r="N75" s="153"/>
      <c r="O75" s="153"/>
      <c r="P75" s="156"/>
    </row>
    <row r="76" spans="1:16" s="66" customFormat="1" ht="18.75" x14ac:dyDescent="0.3">
      <c r="A76" s="157"/>
      <c r="B76" s="158"/>
      <c r="C76" s="158" t="s">
        <v>216</v>
      </c>
      <c r="D76" s="158"/>
      <c r="E76" s="159"/>
      <c r="F76" s="160" t="s">
        <v>184</v>
      </c>
      <c r="G76" s="160" t="s">
        <v>182</v>
      </c>
      <c r="H76" s="160" t="s">
        <v>183</v>
      </c>
      <c r="I76" s="161"/>
      <c r="J76" s="161"/>
      <c r="K76" s="162" t="s">
        <v>155</v>
      </c>
      <c r="L76" s="162" t="s">
        <v>155</v>
      </c>
      <c r="M76" s="162" t="s">
        <v>155</v>
      </c>
      <c r="N76" s="162" t="s">
        <v>155</v>
      </c>
      <c r="O76" s="162" t="s">
        <v>155</v>
      </c>
      <c r="P76" s="163" t="s">
        <v>155</v>
      </c>
    </row>
    <row r="77" spans="1:16" ht="16.5" thickBot="1" x14ac:dyDescent="0.3">
      <c r="A77" s="164" t="s">
        <v>6</v>
      </c>
      <c r="B77" s="165"/>
      <c r="C77" s="166"/>
      <c r="D77" s="167"/>
      <c r="E77" s="168" t="s">
        <v>7</v>
      </c>
      <c r="F77" s="169"/>
      <c r="G77" s="169"/>
      <c r="H77" s="169"/>
      <c r="I77" s="168" t="s">
        <v>8</v>
      </c>
      <c r="J77" s="169">
        <f>F10</f>
        <v>63</v>
      </c>
      <c r="K77" s="169"/>
      <c r="L77" s="169"/>
      <c r="M77" s="169"/>
      <c r="N77" s="169"/>
      <c r="O77" s="169"/>
      <c r="P77" s="170"/>
    </row>
  </sheetData>
  <mergeCells count="5">
    <mergeCell ref="E3:P6"/>
    <mergeCell ref="A8:B8"/>
    <mergeCell ref="A9:B9"/>
    <mergeCell ref="A10:B10"/>
    <mergeCell ref="C8:D8"/>
  </mergeCells>
  <phoneticPr fontId="44" type="noConversion"/>
  <conditionalFormatting sqref="D1:D1048576">
    <cfRule type="expression" dxfId="1" priority="3">
      <formula>COUNTIF(D:D,D1)&gt;1</formula>
    </cfRule>
  </conditionalFormatting>
  <conditionalFormatting sqref="K1:K6 K9:K1048576">
    <cfRule type="expression" dxfId="0" priority="1">
      <formula>COUNTIF(K:K,K1)&gt;1</formula>
    </cfRule>
  </conditionalFormatting>
  <dataValidations count="2">
    <dataValidation type="list" allowBlank="1" showInputMessage="1" showErrorMessage="1" sqref="G12:G74" xr:uid="{00000000-0002-0000-0100-000000000000}">
      <formula1>#REF!</formula1>
    </dataValidation>
    <dataValidation type="list" allowBlank="1" showInputMessage="1" showErrorMessage="1" sqref="E12:E74" xr:uid="{00000000-0002-0000-0100-000001000000}">
      <formula1>$BC$11:$BC$363</formula1>
    </dataValidation>
  </dataValidations>
  <pageMargins left="0.1" right="0.1" top="0" bottom="0" header="0.3" footer="0.3"/>
  <pageSetup scale="85" orientation="landscape" r:id="rId1"/>
  <ignoredErrors>
    <ignoredError sqref="E74:G74 E12:G67 E68:G73"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K61"/>
  <sheetViews>
    <sheetView zoomScaleNormal="100" workbookViewId="0">
      <selection activeCell="K7" sqref="K7"/>
    </sheetView>
  </sheetViews>
  <sheetFormatPr defaultRowHeight="15" x14ac:dyDescent="0.25"/>
  <cols>
    <col min="1" max="1" width="11.5703125" customWidth="1"/>
    <col min="2" max="2" width="14" customWidth="1"/>
    <col min="3" max="3" width="10.42578125" customWidth="1"/>
    <col min="4" max="4" width="10.5703125" customWidth="1"/>
    <col min="5" max="5" width="27.42578125" customWidth="1"/>
    <col min="6" max="6" width="10.7109375" customWidth="1"/>
    <col min="7" max="7" width="11.5703125" customWidth="1"/>
    <col min="8" max="8" width="14" customWidth="1"/>
    <col min="9" max="9" width="11.140625" customWidth="1"/>
    <col min="10" max="10" width="10.140625" customWidth="1"/>
    <col min="11" max="11" width="27.42578125" customWidth="1"/>
  </cols>
  <sheetData>
    <row r="1" spans="1:11" ht="15" customHeight="1" x14ac:dyDescent="0.25">
      <c r="A1" s="194" t="s">
        <v>232</v>
      </c>
      <c r="B1" s="195"/>
      <c r="C1" s="195"/>
      <c r="D1" s="195"/>
      <c r="E1" s="196"/>
      <c r="G1" s="194" t="s">
        <v>232</v>
      </c>
      <c r="H1" s="195"/>
      <c r="I1" s="195"/>
      <c r="J1" s="195"/>
      <c r="K1" s="196"/>
    </row>
    <row r="2" spans="1:11" ht="21.75" customHeight="1" x14ac:dyDescent="0.25">
      <c r="A2" s="197"/>
      <c r="B2" s="198"/>
      <c r="C2" s="198"/>
      <c r="D2" s="198"/>
      <c r="E2" s="199"/>
      <c r="G2" s="197"/>
      <c r="H2" s="198"/>
      <c r="I2" s="198"/>
      <c r="J2" s="198"/>
      <c r="K2" s="199"/>
    </row>
    <row r="3" spans="1:11" ht="9.75" customHeight="1" x14ac:dyDescent="0.25">
      <c r="A3" s="114"/>
      <c r="B3" s="42"/>
      <c r="C3" s="42"/>
      <c r="D3" s="42"/>
      <c r="E3" s="115"/>
      <c r="G3" s="114"/>
      <c r="H3" s="42"/>
      <c r="I3" s="42"/>
      <c r="J3" s="42"/>
      <c r="K3" s="115"/>
    </row>
    <row r="4" spans="1:11" x14ac:dyDescent="0.25">
      <c r="A4" s="116" t="s">
        <v>195</v>
      </c>
      <c r="B4" s="47" t="s">
        <v>193</v>
      </c>
      <c r="C4" s="47"/>
      <c r="D4" s="48" t="s">
        <v>194</v>
      </c>
      <c r="E4" s="117">
        <f>'BID SHEET'!C9</f>
        <v>45925</v>
      </c>
      <c r="G4" s="116" t="s">
        <v>195</v>
      </c>
      <c r="H4" s="47" t="str">
        <f>B4</f>
        <v>MM</v>
      </c>
      <c r="I4" s="47"/>
      <c r="J4" s="48" t="s">
        <v>194</v>
      </c>
      <c r="K4" s="117">
        <f>E4</f>
        <v>45925</v>
      </c>
    </row>
    <row r="5" spans="1:11" ht="11.25" customHeight="1" x14ac:dyDescent="0.25">
      <c r="A5" s="118"/>
      <c r="B5" s="48"/>
      <c r="C5" s="50"/>
      <c r="D5" s="48"/>
      <c r="E5" s="119"/>
      <c r="G5" s="118"/>
      <c r="H5" s="48"/>
      <c r="I5" s="50"/>
      <c r="J5" s="48"/>
      <c r="K5" s="119"/>
    </row>
    <row r="6" spans="1:11" ht="18.75" x14ac:dyDescent="0.3">
      <c r="A6" s="118" t="s">
        <v>196</v>
      </c>
      <c r="B6" s="58" t="s">
        <v>205</v>
      </c>
      <c r="C6" s="48"/>
      <c r="D6" s="48" t="s">
        <v>198</v>
      </c>
      <c r="E6" s="120" t="str">
        <f>'BID SHEET'!C12</f>
        <v>Latitude 5520</v>
      </c>
      <c r="G6" s="118" t="s">
        <v>196</v>
      </c>
      <c r="H6" s="58" t="str">
        <f>B6</f>
        <v>DELL</v>
      </c>
      <c r="I6" s="48"/>
      <c r="J6" s="48" t="s">
        <v>198</v>
      </c>
      <c r="K6" s="120" t="str">
        <f>E6</f>
        <v>Latitude 5520</v>
      </c>
    </row>
    <row r="7" spans="1:11" ht="18.75" x14ac:dyDescent="0.3">
      <c r="A7" s="118"/>
      <c r="B7" s="48"/>
      <c r="C7" s="50"/>
      <c r="D7" s="48" t="s">
        <v>200</v>
      </c>
      <c r="E7" s="121" t="str">
        <f>'BID SHEET'!H12</f>
        <v>i7-1185G7</v>
      </c>
      <c r="G7" s="118"/>
      <c r="H7" s="48"/>
      <c r="I7" s="50"/>
      <c r="J7" s="48" t="s">
        <v>200</v>
      </c>
      <c r="K7" s="121" t="str">
        <f>E7</f>
        <v>i7-1185G7</v>
      </c>
    </row>
    <row r="8" spans="1:11" ht="18.75" x14ac:dyDescent="0.3">
      <c r="A8" s="122" t="s">
        <v>197</v>
      </c>
      <c r="B8" s="48"/>
      <c r="C8" s="54">
        <f>'BID SHEET'!I13</f>
        <v>4.8</v>
      </c>
      <c r="D8" s="48" t="s">
        <v>199</v>
      </c>
      <c r="E8" s="120" t="str">
        <f>'BID SHEET'!J13</f>
        <v>DDR4 16G</v>
      </c>
      <c r="G8" s="122" t="s">
        <v>201</v>
      </c>
      <c r="H8" s="48"/>
      <c r="I8" s="54">
        <f>C8</f>
        <v>4.8</v>
      </c>
      <c r="J8" s="48" t="s">
        <v>199</v>
      </c>
      <c r="K8" s="120" t="str">
        <f>E8</f>
        <v>DDR4 16G</v>
      </c>
    </row>
    <row r="9" spans="1:11" x14ac:dyDescent="0.25">
      <c r="A9" s="123" t="s">
        <v>112</v>
      </c>
      <c r="B9" s="43"/>
      <c r="C9" s="43" t="str">
        <f>'BID SHEET'!P12</f>
        <v>Y</v>
      </c>
      <c r="D9" s="43"/>
      <c r="E9" s="124"/>
      <c r="G9" s="123" t="s">
        <v>112</v>
      </c>
      <c r="H9" s="43"/>
      <c r="I9" s="43" t="str">
        <f>C9</f>
        <v>Y</v>
      </c>
      <c r="J9" s="43"/>
      <c r="K9" s="124"/>
    </row>
    <row r="10" spans="1:11" x14ac:dyDescent="0.25">
      <c r="A10" s="200" t="s">
        <v>159</v>
      </c>
      <c r="B10" s="200"/>
      <c r="C10" s="93" t="s">
        <v>202</v>
      </c>
      <c r="D10" s="93" t="s">
        <v>161</v>
      </c>
      <c r="E10" s="93" t="s">
        <v>151</v>
      </c>
      <c r="G10" s="200" t="s">
        <v>159</v>
      </c>
      <c r="H10" s="200"/>
      <c r="I10" s="93" t="s">
        <v>160</v>
      </c>
      <c r="J10" s="93" t="s">
        <v>161</v>
      </c>
      <c r="K10" s="93" t="s">
        <v>151</v>
      </c>
    </row>
    <row r="11" spans="1:11" ht="18.75" x14ac:dyDescent="0.3">
      <c r="A11" s="201" t="s">
        <v>162</v>
      </c>
      <c r="B11" s="201"/>
      <c r="C11" s="52"/>
      <c r="D11" s="44"/>
      <c r="E11" s="44" t="s">
        <v>163</v>
      </c>
      <c r="G11" s="201" t="s">
        <v>162</v>
      </c>
      <c r="H11" s="201"/>
      <c r="I11" s="46"/>
      <c r="J11" s="44"/>
      <c r="K11" s="131" t="s">
        <v>163</v>
      </c>
    </row>
    <row r="12" spans="1:11" x14ac:dyDescent="0.25">
      <c r="A12" s="201" t="s">
        <v>164</v>
      </c>
      <c r="B12" s="201"/>
      <c r="C12" s="45" t="s">
        <v>139</v>
      </c>
      <c r="D12" s="44"/>
      <c r="E12" s="44"/>
      <c r="G12" s="201" t="s">
        <v>164</v>
      </c>
      <c r="H12" s="201"/>
      <c r="I12" s="45" t="s">
        <v>139</v>
      </c>
      <c r="J12" s="44"/>
      <c r="K12" s="131"/>
    </row>
    <row r="13" spans="1:11" x14ac:dyDescent="0.25">
      <c r="A13" s="201" t="s">
        <v>165</v>
      </c>
      <c r="B13" s="201"/>
      <c r="C13" s="45" t="s">
        <v>139</v>
      </c>
      <c r="D13" s="44"/>
      <c r="E13" s="44"/>
      <c r="G13" s="201" t="s">
        <v>165</v>
      </c>
      <c r="H13" s="201"/>
      <c r="I13" s="45" t="s">
        <v>139</v>
      </c>
      <c r="J13" s="44"/>
      <c r="K13" s="131"/>
    </row>
    <row r="14" spans="1:11" x14ac:dyDescent="0.25">
      <c r="A14" s="201" t="s">
        <v>166</v>
      </c>
      <c r="B14" s="201"/>
      <c r="C14" s="45" t="s">
        <v>139</v>
      </c>
      <c r="D14" s="44"/>
      <c r="E14" s="44"/>
      <c r="G14" s="201" t="s">
        <v>166</v>
      </c>
      <c r="H14" s="201"/>
      <c r="I14" s="45" t="s">
        <v>139</v>
      </c>
      <c r="J14" s="44"/>
      <c r="K14" s="131"/>
    </row>
    <row r="15" spans="1:11" x14ac:dyDescent="0.25">
      <c r="A15" s="201" t="s">
        <v>167</v>
      </c>
      <c r="B15" s="201"/>
      <c r="C15" s="45" t="s">
        <v>154</v>
      </c>
      <c r="D15" s="44"/>
      <c r="E15" s="44" t="s">
        <v>163</v>
      </c>
      <c r="G15" s="201" t="s">
        <v>167</v>
      </c>
      <c r="H15" s="201"/>
      <c r="I15" s="45" t="s">
        <v>154</v>
      </c>
      <c r="J15" s="44"/>
      <c r="K15" s="131"/>
    </row>
    <row r="16" spans="1:11" x14ac:dyDescent="0.25">
      <c r="A16" s="201" t="s">
        <v>168</v>
      </c>
      <c r="B16" s="201"/>
      <c r="C16" s="45"/>
      <c r="D16" s="44"/>
      <c r="E16" s="44" t="s">
        <v>163</v>
      </c>
      <c r="G16" s="201" t="s">
        <v>168</v>
      </c>
      <c r="H16" s="201"/>
      <c r="I16" s="45"/>
      <c r="J16" s="44"/>
      <c r="K16" s="131" t="s">
        <v>163</v>
      </c>
    </row>
    <row r="17" spans="1:11" x14ac:dyDescent="0.25">
      <c r="A17" s="201" t="s">
        <v>111</v>
      </c>
      <c r="B17" s="201"/>
      <c r="C17" s="45" t="s">
        <v>139</v>
      </c>
      <c r="D17" s="44"/>
      <c r="E17" s="44"/>
      <c r="G17" s="201" t="s">
        <v>111</v>
      </c>
      <c r="H17" s="201"/>
      <c r="I17" s="45" t="s">
        <v>139</v>
      </c>
      <c r="J17" s="44"/>
      <c r="K17" s="131"/>
    </row>
    <row r="18" spans="1:11" x14ac:dyDescent="0.25">
      <c r="A18" s="201" t="s">
        <v>169</v>
      </c>
      <c r="B18" s="201"/>
      <c r="C18" s="91"/>
      <c r="D18" s="44"/>
      <c r="E18" s="44" t="s">
        <v>163</v>
      </c>
      <c r="G18" s="201" t="s">
        <v>169</v>
      </c>
      <c r="H18" s="201"/>
      <c r="I18" s="91"/>
      <c r="J18" s="44"/>
      <c r="K18" s="131" t="s">
        <v>163</v>
      </c>
    </row>
    <row r="19" spans="1:11" ht="22.5" customHeight="1" x14ac:dyDescent="0.25">
      <c r="A19" s="202" t="s">
        <v>170</v>
      </c>
      <c r="B19" s="203"/>
      <c r="C19" s="203"/>
      <c r="D19" s="203"/>
      <c r="E19" s="204"/>
      <c r="G19" s="202" t="s">
        <v>170</v>
      </c>
      <c r="H19" s="203"/>
      <c r="I19" s="203"/>
      <c r="J19" s="203"/>
      <c r="K19" s="204"/>
    </row>
    <row r="20" spans="1:11" ht="9" customHeight="1" x14ac:dyDescent="0.25">
      <c r="A20" s="205"/>
      <c r="B20" s="206"/>
      <c r="C20" s="206"/>
      <c r="D20" s="206"/>
      <c r="E20" s="207"/>
      <c r="G20" s="205"/>
      <c r="H20" s="206"/>
      <c r="I20" s="206"/>
      <c r="J20" s="206"/>
      <c r="K20" s="207"/>
    </row>
    <row r="21" spans="1:11" ht="8.25" customHeight="1" x14ac:dyDescent="0.25">
      <c r="A21" s="205"/>
      <c r="B21" s="206"/>
      <c r="C21" s="206"/>
      <c r="D21" s="206"/>
      <c r="E21" s="207"/>
      <c r="G21" s="205"/>
      <c r="H21" s="206"/>
      <c r="I21" s="206"/>
      <c r="J21" s="206"/>
      <c r="K21" s="207"/>
    </row>
    <row r="22" spans="1:11" ht="26.25" x14ac:dyDescent="0.25">
      <c r="A22" s="208" t="s">
        <v>233</v>
      </c>
      <c r="B22" s="209"/>
      <c r="C22" s="210" t="s">
        <v>231</v>
      </c>
      <c r="D22" s="211"/>
      <c r="E22" s="212"/>
      <c r="G22" s="208" t="s">
        <v>233</v>
      </c>
      <c r="H22" s="209"/>
      <c r="I22" s="213" t="s">
        <v>231</v>
      </c>
      <c r="J22" s="213"/>
      <c r="K22" s="213"/>
    </row>
    <row r="23" spans="1:11" ht="24.75" customHeight="1" x14ac:dyDescent="0.35">
      <c r="A23" s="99"/>
      <c r="B23" s="100"/>
      <c r="C23" s="214" t="s">
        <v>171</v>
      </c>
      <c r="D23" s="215"/>
      <c r="E23" s="216"/>
      <c r="G23" s="99"/>
      <c r="H23" s="100"/>
      <c r="I23" s="214" t="s">
        <v>171</v>
      </c>
      <c r="J23" s="215"/>
      <c r="K23" s="216"/>
    </row>
    <row r="24" spans="1:11" ht="24" customHeight="1" x14ac:dyDescent="0.25">
      <c r="A24" s="101"/>
      <c r="B24" s="217" t="s">
        <v>172</v>
      </c>
      <c r="C24" s="218" t="s">
        <v>173</v>
      </c>
      <c r="D24" s="219"/>
      <c r="E24" s="220"/>
      <c r="G24" s="101"/>
      <c r="H24" s="217" t="s">
        <v>172</v>
      </c>
      <c r="I24" s="218" t="s">
        <v>173</v>
      </c>
      <c r="J24" s="219"/>
      <c r="K24" s="220"/>
    </row>
    <row r="25" spans="1:11" ht="15" customHeight="1" x14ac:dyDescent="0.25">
      <c r="A25" s="101"/>
      <c r="B25" s="217"/>
      <c r="C25" s="109"/>
      <c r="D25" s="94"/>
      <c r="E25" s="110"/>
      <c r="G25" s="101"/>
      <c r="H25" s="217"/>
      <c r="I25" s="109"/>
      <c r="J25" s="94"/>
      <c r="K25" s="110"/>
    </row>
    <row r="26" spans="1:11" ht="15" customHeight="1" x14ac:dyDescent="0.25">
      <c r="A26" s="101"/>
      <c r="B26" s="217"/>
      <c r="C26" s="111"/>
      <c r="D26" s="112"/>
      <c r="E26" s="113"/>
      <c r="G26" s="101"/>
      <c r="H26" s="217"/>
      <c r="I26" s="111"/>
      <c r="J26" s="112"/>
      <c r="K26" s="113"/>
    </row>
    <row r="27" spans="1:11" ht="37.5" customHeight="1" x14ac:dyDescent="0.25">
      <c r="A27" s="101"/>
      <c r="B27" s="102"/>
      <c r="C27" s="56" t="s">
        <v>180</v>
      </c>
      <c r="D27" s="43"/>
      <c r="E27" s="125"/>
      <c r="G27" s="101"/>
      <c r="H27" s="102"/>
      <c r="I27" s="57" t="s">
        <v>180</v>
      </c>
      <c r="J27" s="43"/>
      <c r="K27" s="125"/>
    </row>
    <row r="28" spans="1:11" ht="16.5" customHeight="1" x14ac:dyDescent="0.3">
      <c r="A28" s="103" t="s">
        <v>174</v>
      </c>
      <c r="B28" s="104" t="s">
        <v>175</v>
      </c>
      <c r="C28" s="43" t="s">
        <v>114</v>
      </c>
      <c r="D28" s="55" t="str">
        <f>'BID SHEET'!C8</f>
        <v>Laptop FY25-226C4</v>
      </c>
      <c r="E28" s="126"/>
      <c r="G28" s="103" t="s">
        <v>174</v>
      </c>
      <c r="H28" s="104" t="s">
        <v>175</v>
      </c>
      <c r="I28" s="43" t="s">
        <v>114</v>
      </c>
      <c r="J28" s="55" t="str">
        <f>D28</f>
        <v>Laptop FY25-226C4</v>
      </c>
      <c r="K28" s="126"/>
    </row>
    <row r="29" spans="1:11" ht="35.25" customHeight="1" x14ac:dyDescent="0.25">
      <c r="A29" s="105" t="s">
        <v>160</v>
      </c>
      <c r="B29" s="106" t="s">
        <v>176</v>
      </c>
      <c r="C29" s="56" t="s">
        <v>181</v>
      </c>
      <c r="D29" s="43"/>
      <c r="E29" s="127"/>
      <c r="G29" s="105" t="s">
        <v>160</v>
      </c>
      <c r="H29" s="106" t="s">
        <v>176</v>
      </c>
      <c r="I29" s="57" t="s">
        <v>181</v>
      </c>
      <c r="J29" s="43"/>
      <c r="K29" s="127"/>
    </row>
    <row r="30" spans="1:11" ht="31.5" customHeight="1" x14ac:dyDescent="0.25">
      <c r="A30" s="107" t="s">
        <v>177</v>
      </c>
      <c r="B30" s="108" t="s">
        <v>178</v>
      </c>
      <c r="C30" s="128" t="s">
        <v>206</v>
      </c>
      <c r="D30" s="129"/>
      <c r="E30" s="130"/>
      <c r="G30" s="107" t="s">
        <v>177</v>
      </c>
      <c r="H30" s="108" t="s">
        <v>178</v>
      </c>
      <c r="I30" s="132" t="s">
        <v>206</v>
      </c>
      <c r="J30" s="129"/>
      <c r="K30" s="130"/>
    </row>
    <row r="31" spans="1:11" ht="45.75" customHeight="1" x14ac:dyDescent="0.25"/>
    <row r="32" spans="1:11" ht="15" customHeight="1" x14ac:dyDescent="0.25">
      <c r="A32" s="194" t="s">
        <v>232</v>
      </c>
      <c r="B32" s="195"/>
      <c r="C32" s="195"/>
      <c r="D32" s="195"/>
      <c r="E32" s="196"/>
      <c r="G32" s="194" t="s">
        <v>232</v>
      </c>
      <c r="H32" s="195"/>
      <c r="I32" s="195"/>
      <c r="J32" s="195"/>
      <c r="K32" s="196"/>
    </row>
    <row r="33" spans="1:11" ht="21.75" customHeight="1" x14ac:dyDescent="0.25">
      <c r="A33" s="197"/>
      <c r="B33" s="198"/>
      <c r="C33" s="198"/>
      <c r="D33" s="198"/>
      <c r="E33" s="199"/>
      <c r="G33" s="197"/>
      <c r="H33" s="198"/>
      <c r="I33" s="198"/>
      <c r="J33" s="198"/>
      <c r="K33" s="199"/>
    </row>
    <row r="34" spans="1:11" ht="9.75" customHeight="1" x14ac:dyDescent="0.25">
      <c r="A34" s="114"/>
      <c r="B34" s="42"/>
      <c r="C34" s="42"/>
      <c r="D34" s="42"/>
      <c r="E34" s="115"/>
      <c r="G34" s="114"/>
      <c r="H34" s="42"/>
      <c r="I34" s="42"/>
      <c r="J34" s="42"/>
      <c r="K34" s="115"/>
    </row>
    <row r="35" spans="1:11" ht="15" customHeight="1" x14ac:dyDescent="0.25">
      <c r="A35" s="116" t="str">
        <f>G4</f>
        <v>Tester:</v>
      </c>
      <c r="B35" s="47" t="str">
        <f>H4</f>
        <v>MM</v>
      </c>
      <c r="C35" s="47"/>
      <c r="D35" s="48" t="str">
        <f>J4</f>
        <v>Date:</v>
      </c>
      <c r="E35" s="117">
        <f>K4</f>
        <v>45925</v>
      </c>
      <c r="G35" s="116" t="str">
        <f>A35</f>
        <v>Tester:</v>
      </c>
      <c r="H35" s="47" t="str">
        <f>B35</f>
        <v>MM</v>
      </c>
      <c r="I35" s="47"/>
      <c r="J35" s="47" t="str">
        <f>D35</f>
        <v>Date:</v>
      </c>
      <c r="K35" s="133">
        <f>E35</f>
        <v>45925</v>
      </c>
    </row>
    <row r="36" spans="1:11" ht="11.25" customHeight="1" x14ac:dyDescent="0.25">
      <c r="A36" s="118"/>
      <c r="B36" s="48"/>
      <c r="C36" s="50"/>
      <c r="D36" s="48"/>
      <c r="E36" s="119"/>
      <c r="G36" s="116"/>
      <c r="H36" s="47"/>
      <c r="I36" s="51"/>
      <c r="J36" s="47"/>
      <c r="K36" s="134"/>
    </row>
    <row r="37" spans="1:11" ht="18.75" x14ac:dyDescent="0.3">
      <c r="A37" s="118" t="str">
        <f>A6</f>
        <v>Make:</v>
      </c>
      <c r="B37" s="58" t="str">
        <f>H6</f>
        <v>DELL</v>
      </c>
      <c r="C37" s="48"/>
      <c r="D37" s="48" t="str">
        <f>J6</f>
        <v>Model:</v>
      </c>
      <c r="E37" s="120" t="str">
        <f>K6</f>
        <v>Latitude 5520</v>
      </c>
      <c r="G37" s="116" t="str">
        <f>A6</f>
        <v>Make:</v>
      </c>
      <c r="H37" s="58" t="str">
        <f>B37</f>
        <v>DELL</v>
      </c>
      <c r="I37" s="47"/>
      <c r="J37" s="47" t="str">
        <f>D37</f>
        <v>Model:</v>
      </c>
      <c r="K37" s="120" t="str">
        <f>E37</f>
        <v>Latitude 5520</v>
      </c>
    </row>
    <row r="38" spans="1:11" ht="18.75" x14ac:dyDescent="0.3">
      <c r="A38" s="118"/>
      <c r="B38" s="48"/>
      <c r="C38" s="50"/>
      <c r="D38" s="48" t="s">
        <v>200</v>
      </c>
      <c r="E38" s="121" t="str">
        <f>K7</f>
        <v>i7-1185G7</v>
      </c>
      <c r="G38" s="116"/>
      <c r="H38" s="47"/>
      <c r="I38" s="51"/>
      <c r="J38" s="47" t="s">
        <v>200</v>
      </c>
      <c r="K38" s="121" t="str">
        <f>E38</f>
        <v>i7-1185G7</v>
      </c>
    </row>
    <row r="39" spans="1:11" ht="18.75" x14ac:dyDescent="0.3">
      <c r="A39" s="118" t="str">
        <f>G8</f>
        <v>Processor Speed:</v>
      </c>
      <c r="B39" s="48"/>
      <c r="C39" s="54">
        <f>I8</f>
        <v>4.8</v>
      </c>
      <c r="D39" s="48" t="str">
        <f>J8</f>
        <v>Memory:</v>
      </c>
      <c r="E39" s="120" t="str">
        <f>K8</f>
        <v>DDR4 16G</v>
      </c>
      <c r="G39" s="116" t="str">
        <f>A39</f>
        <v>Processor Speed:</v>
      </c>
      <c r="H39" s="47"/>
      <c r="I39" s="54">
        <f>C39</f>
        <v>4.8</v>
      </c>
      <c r="J39" s="47" t="str">
        <f>D39</f>
        <v>Memory:</v>
      </c>
      <c r="K39" s="120" t="str">
        <f>E39</f>
        <v>DDR4 16G</v>
      </c>
    </row>
    <row r="40" spans="1:11" x14ac:dyDescent="0.25">
      <c r="A40" s="123" t="s">
        <v>112</v>
      </c>
      <c r="B40" s="43"/>
      <c r="C40" s="43" t="str">
        <f>C9</f>
        <v>Y</v>
      </c>
      <c r="D40" s="50"/>
      <c r="E40" s="119"/>
      <c r="G40" s="123" t="s">
        <v>112</v>
      </c>
      <c r="H40" s="43"/>
      <c r="I40" s="43" t="str">
        <f>C9</f>
        <v>Y</v>
      </c>
      <c r="J40" s="50"/>
      <c r="K40" s="119"/>
    </row>
    <row r="41" spans="1:11" ht="15" customHeight="1" x14ac:dyDescent="0.25">
      <c r="A41" s="200" t="s">
        <v>159</v>
      </c>
      <c r="B41" s="200"/>
      <c r="C41" s="93" t="s">
        <v>160</v>
      </c>
      <c r="D41" s="93" t="s">
        <v>161</v>
      </c>
      <c r="E41" s="93" t="s">
        <v>151</v>
      </c>
      <c r="G41" s="200" t="s">
        <v>159</v>
      </c>
      <c r="H41" s="200"/>
      <c r="I41" s="93" t="s">
        <v>160</v>
      </c>
      <c r="J41" s="93" t="s">
        <v>161</v>
      </c>
      <c r="K41" s="93" t="s">
        <v>151</v>
      </c>
    </row>
    <row r="42" spans="1:11" ht="15" customHeight="1" x14ac:dyDescent="0.3">
      <c r="A42" s="201" t="s">
        <v>162</v>
      </c>
      <c r="B42" s="201"/>
      <c r="C42" s="46"/>
      <c r="D42" s="44"/>
      <c r="E42" s="44" t="s">
        <v>163</v>
      </c>
      <c r="G42" s="201" t="s">
        <v>162</v>
      </c>
      <c r="H42" s="201"/>
      <c r="I42" s="46"/>
      <c r="J42" s="44"/>
      <c r="K42" s="44" t="s">
        <v>163</v>
      </c>
    </row>
    <row r="43" spans="1:11" ht="15" customHeight="1" x14ac:dyDescent="0.25">
      <c r="A43" s="201" t="s">
        <v>164</v>
      </c>
      <c r="B43" s="201"/>
      <c r="C43" s="45" t="s">
        <v>139</v>
      </c>
      <c r="D43" s="44"/>
      <c r="E43" s="44"/>
      <c r="G43" s="201" t="s">
        <v>164</v>
      </c>
      <c r="H43" s="201"/>
      <c r="I43" s="45" t="s">
        <v>139</v>
      </c>
      <c r="J43" s="44"/>
      <c r="K43" s="44"/>
    </row>
    <row r="44" spans="1:11" ht="15" customHeight="1" x14ac:dyDescent="0.25">
      <c r="A44" s="201" t="s">
        <v>165</v>
      </c>
      <c r="B44" s="201"/>
      <c r="C44" s="45" t="s">
        <v>139</v>
      </c>
      <c r="D44" s="44"/>
      <c r="E44" s="44"/>
      <c r="G44" s="201" t="s">
        <v>165</v>
      </c>
      <c r="H44" s="201"/>
      <c r="I44" s="45" t="s">
        <v>139</v>
      </c>
      <c r="J44" s="44" t="s">
        <v>154</v>
      </c>
      <c r="K44" s="44"/>
    </row>
    <row r="45" spans="1:11" ht="15" customHeight="1" x14ac:dyDescent="0.25">
      <c r="A45" s="201" t="s">
        <v>166</v>
      </c>
      <c r="B45" s="201"/>
      <c r="C45" s="45" t="s">
        <v>139</v>
      </c>
      <c r="D45" s="44"/>
      <c r="E45" s="44"/>
      <c r="G45" s="201" t="s">
        <v>166</v>
      </c>
      <c r="H45" s="201"/>
      <c r="I45" s="45" t="s">
        <v>139</v>
      </c>
      <c r="J45" s="44"/>
      <c r="K45" s="44"/>
    </row>
    <row r="46" spans="1:11" ht="15" customHeight="1" x14ac:dyDescent="0.25">
      <c r="A46" s="201" t="s">
        <v>167</v>
      </c>
      <c r="B46" s="201"/>
      <c r="C46" s="45" t="s">
        <v>154</v>
      </c>
      <c r="D46" s="44"/>
      <c r="E46" s="44"/>
      <c r="G46" s="201" t="s">
        <v>167</v>
      </c>
      <c r="H46" s="201"/>
      <c r="I46" s="45" t="s">
        <v>154</v>
      </c>
      <c r="J46" s="44"/>
      <c r="K46" s="44"/>
    </row>
    <row r="47" spans="1:11" ht="15" customHeight="1" x14ac:dyDescent="0.25">
      <c r="A47" s="201" t="s">
        <v>168</v>
      </c>
      <c r="B47" s="201"/>
      <c r="C47" s="45"/>
      <c r="D47" s="44"/>
      <c r="E47" s="44" t="s">
        <v>163</v>
      </c>
      <c r="G47" s="201" t="s">
        <v>168</v>
      </c>
      <c r="H47" s="201"/>
      <c r="I47" s="45"/>
      <c r="J47" s="44"/>
      <c r="K47" s="44" t="s">
        <v>163</v>
      </c>
    </row>
    <row r="48" spans="1:11" ht="15" customHeight="1" x14ac:dyDescent="0.25">
      <c r="A48" s="201" t="s">
        <v>111</v>
      </c>
      <c r="B48" s="201"/>
      <c r="C48" s="45" t="s">
        <v>139</v>
      </c>
      <c r="D48" s="44"/>
      <c r="E48" s="44"/>
      <c r="G48" s="201" t="s">
        <v>111</v>
      </c>
      <c r="H48" s="201"/>
      <c r="I48" s="45" t="s">
        <v>139</v>
      </c>
      <c r="J48" s="44"/>
      <c r="K48" s="44"/>
    </row>
    <row r="49" spans="1:11" ht="15" customHeight="1" x14ac:dyDescent="0.25">
      <c r="A49" s="201" t="s">
        <v>169</v>
      </c>
      <c r="B49" s="201"/>
      <c r="C49" s="91"/>
      <c r="D49" s="44"/>
      <c r="E49" s="44" t="s">
        <v>163</v>
      </c>
      <c r="G49" s="201" t="s">
        <v>169</v>
      </c>
      <c r="H49" s="201"/>
      <c r="I49" s="91"/>
      <c r="J49" s="44"/>
      <c r="K49" s="44" t="s">
        <v>163</v>
      </c>
    </row>
    <row r="50" spans="1:11" ht="22.5" customHeight="1" x14ac:dyDescent="0.25">
      <c r="A50" s="202" t="s">
        <v>170</v>
      </c>
      <c r="B50" s="203"/>
      <c r="C50" s="203"/>
      <c r="D50" s="203"/>
      <c r="E50" s="204"/>
      <c r="G50" s="202" t="s">
        <v>170</v>
      </c>
      <c r="H50" s="203"/>
      <c r="I50" s="203"/>
      <c r="J50" s="203"/>
      <c r="K50" s="204"/>
    </row>
    <row r="51" spans="1:11" ht="9" customHeight="1" x14ac:dyDescent="0.25">
      <c r="A51" s="205"/>
      <c r="B51" s="206"/>
      <c r="C51" s="206"/>
      <c r="D51" s="206"/>
      <c r="E51" s="207"/>
      <c r="G51" s="205"/>
      <c r="H51" s="206"/>
      <c r="I51" s="206"/>
      <c r="J51" s="206"/>
      <c r="K51" s="207"/>
    </row>
    <row r="52" spans="1:11" ht="8.25" customHeight="1" x14ac:dyDescent="0.25">
      <c r="A52" s="205"/>
      <c r="B52" s="206"/>
      <c r="C52" s="206"/>
      <c r="D52" s="206"/>
      <c r="E52" s="207"/>
      <c r="G52" s="205"/>
      <c r="H52" s="206"/>
      <c r="I52" s="206"/>
      <c r="J52" s="206"/>
      <c r="K52" s="207"/>
    </row>
    <row r="53" spans="1:11" ht="27" customHeight="1" x14ac:dyDescent="0.25">
      <c r="A53" s="208" t="s">
        <v>233</v>
      </c>
      <c r="B53" s="209"/>
      <c r="C53" s="208" t="s">
        <v>231</v>
      </c>
      <c r="D53" s="208"/>
      <c r="E53" s="208"/>
      <c r="G53" s="208" t="s">
        <v>233</v>
      </c>
      <c r="H53" s="209"/>
      <c r="I53" s="208" t="s">
        <v>231</v>
      </c>
      <c r="J53" s="208"/>
      <c r="K53" s="208"/>
    </row>
    <row r="54" spans="1:11" ht="24.75" customHeight="1" x14ac:dyDescent="0.35">
      <c r="A54" s="99"/>
      <c r="B54" s="100"/>
      <c r="C54" s="214" t="s">
        <v>171</v>
      </c>
      <c r="D54" s="215"/>
      <c r="E54" s="216"/>
      <c r="G54" s="99"/>
      <c r="H54" s="100"/>
      <c r="I54" s="214" t="s">
        <v>171</v>
      </c>
      <c r="J54" s="215"/>
      <c r="K54" s="216"/>
    </row>
    <row r="55" spans="1:11" ht="24" customHeight="1" x14ac:dyDescent="0.25">
      <c r="A55" s="101"/>
      <c r="B55" s="217" t="s">
        <v>172</v>
      </c>
      <c r="C55" s="218" t="s">
        <v>173</v>
      </c>
      <c r="D55" s="219"/>
      <c r="E55" s="220"/>
      <c r="G55" s="101"/>
      <c r="H55" s="217" t="s">
        <v>172</v>
      </c>
      <c r="I55" s="218" t="s">
        <v>173</v>
      </c>
      <c r="J55" s="219"/>
      <c r="K55" s="220"/>
    </row>
    <row r="56" spans="1:11" ht="15" customHeight="1" x14ac:dyDescent="0.25">
      <c r="A56" s="101"/>
      <c r="B56" s="217"/>
      <c r="C56" s="109"/>
      <c r="D56" s="94"/>
      <c r="E56" s="110"/>
      <c r="G56" s="101"/>
      <c r="H56" s="217"/>
      <c r="I56" s="109"/>
      <c r="J56" s="94"/>
      <c r="K56" s="110"/>
    </row>
    <row r="57" spans="1:11" ht="15" customHeight="1" x14ac:dyDescent="0.25">
      <c r="A57" s="101"/>
      <c r="B57" s="217"/>
      <c r="C57" s="111"/>
      <c r="D57" s="112"/>
      <c r="E57" s="113"/>
      <c r="G57" s="101"/>
      <c r="H57" s="217"/>
      <c r="I57" s="111"/>
      <c r="J57" s="112"/>
      <c r="K57" s="113"/>
    </row>
    <row r="58" spans="1:11" ht="37.5" customHeight="1" x14ac:dyDescent="0.25">
      <c r="A58" s="101"/>
      <c r="B58" s="102"/>
      <c r="C58" s="57" t="s">
        <v>180</v>
      </c>
      <c r="D58" s="43"/>
      <c r="E58" s="125"/>
      <c r="G58" s="101"/>
      <c r="H58" s="102"/>
      <c r="I58" s="57" t="s">
        <v>180</v>
      </c>
      <c r="J58" s="43"/>
      <c r="K58" s="125"/>
    </row>
    <row r="59" spans="1:11" ht="16.5" customHeight="1" x14ac:dyDescent="0.3">
      <c r="A59" s="103" t="s">
        <v>174</v>
      </c>
      <c r="B59" s="104" t="s">
        <v>175</v>
      </c>
      <c r="C59" s="43" t="s">
        <v>114</v>
      </c>
      <c r="D59" s="55" t="str">
        <f>J28</f>
        <v>Laptop FY25-226C4</v>
      </c>
      <c r="E59" s="126"/>
      <c r="G59" s="103" t="s">
        <v>174</v>
      </c>
      <c r="H59" s="104" t="s">
        <v>175</v>
      </c>
      <c r="I59" s="43" t="s">
        <v>114</v>
      </c>
      <c r="J59" s="55" t="str">
        <f>D59</f>
        <v>Laptop FY25-226C4</v>
      </c>
      <c r="K59" s="126"/>
    </row>
    <row r="60" spans="1:11" ht="35.25" customHeight="1" x14ac:dyDescent="0.25">
      <c r="A60" s="105" t="s">
        <v>160</v>
      </c>
      <c r="B60" s="106" t="s">
        <v>176</v>
      </c>
      <c r="C60" s="57" t="s">
        <v>181</v>
      </c>
      <c r="D60" s="43"/>
      <c r="E60" s="127"/>
      <c r="G60" s="105" t="s">
        <v>160</v>
      </c>
      <c r="H60" s="106" t="s">
        <v>176</v>
      </c>
      <c r="I60" s="57" t="s">
        <v>181</v>
      </c>
      <c r="J60" s="43"/>
      <c r="K60" s="127"/>
    </row>
    <row r="61" spans="1:11" ht="31.5" customHeight="1" x14ac:dyDescent="0.25">
      <c r="A61" s="107" t="s">
        <v>177</v>
      </c>
      <c r="B61" s="108" t="s">
        <v>178</v>
      </c>
      <c r="C61" s="132" t="s">
        <v>206</v>
      </c>
      <c r="D61" s="129"/>
      <c r="E61" s="130"/>
      <c r="G61" s="107" t="s">
        <v>177</v>
      </c>
      <c r="H61" s="108" t="s">
        <v>178</v>
      </c>
      <c r="I61" s="132" t="s">
        <v>206</v>
      </c>
      <c r="J61" s="129"/>
      <c r="K61" s="130"/>
    </row>
  </sheetData>
  <mergeCells count="64">
    <mergeCell ref="C54:E54"/>
    <mergeCell ref="I54:K54"/>
    <mergeCell ref="B55:B57"/>
    <mergeCell ref="C55:E55"/>
    <mergeCell ref="H55:H57"/>
    <mergeCell ref="I55:K55"/>
    <mergeCell ref="A49:B49"/>
    <mergeCell ref="G49:H49"/>
    <mergeCell ref="A50:E52"/>
    <mergeCell ref="G50:K52"/>
    <mergeCell ref="A53:B53"/>
    <mergeCell ref="C53:E53"/>
    <mergeCell ref="G53:H53"/>
    <mergeCell ref="I53:K53"/>
    <mergeCell ref="A46:B46"/>
    <mergeCell ref="G46:H46"/>
    <mergeCell ref="A47:B47"/>
    <mergeCell ref="G47:H47"/>
    <mergeCell ref="A48:B48"/>
    <mergeCell ref="G48:H48"/>
    <mergeCell ref="A43:B43"/>
    <mergeCell ref="G43:H43"/>
    <mergeCell ref="A44:B44"/>
    <mergeCell ref="G44:H44"/>
    <mergeCell ref="A45:B45"/>
    <mergeCell ref="G45:H45"/>
    <mergeCell ref="A32:E33"/>
    <mergeCell ref="G32:K33"/>
    <mergeCell ref="A41:B41"/>
    <mergeCell ref="G41:H41"/>
    <mergeCell ref="A42:B42"/>
    <mergeCell ref="G42:H42"/>
    <mergeCell ref="C23:E23"/>
    <mergeCell ref="I23:K23"/>
    <mergeCell ref="B24:B26"/>
    <mergeCell ref="C24:E24"/>
    <mergeCell ref="H24:H26"/>
    <mergeCell ref="I24:K24"/>
    <mergeCell ref="A18:B18"/>
    <mergeCell ref="G18:H18"/>
    <mergeCell ref="A19:E21"/>
    <mergeCell ref="G19:K21"/>
    <mergeCell ref="A22:B22"/>
    <mergeCell ref="C22:E22"/>
    <mergeCell ref="G22:H22"/>
    <mergeCell ref="I22:K22"/>
    <mergeCell ref="A15:B15"/>
    <mergeCell ref="G15:H15"/>
    <mergeCell ref="A16:B16"/>
    <mergeCell ref="G16:H16"/>
    <mergeCell ref="A17:B17"/>
    <mergeCell ref="G17:H17"/>
    <mergeCell ref="A12:B12"/>
    <mergeCell ref="G12:H12"/>
    <mergeCell ref="A13:B13"/>
    <mergeCell ref="G13:H13"/>
    <mergeCell ref="A14:B14"/>
    <mergeCell ref="G14:H14"/>
    <mergeCell ref="A1:E2"/>
    <mergeCell ref="G1:K2"/>
    <mergeCell ref="A10:B10"/>
    <mergeCell ref="G10:H10"/>
    <mergeCell ref="A11:B11"/>
    <mergeCell ref="G11:H11"/>
  </mergeCells>
  <printOptions horizontalCentered="1" verticalCentered="1"/>
  <pageMargins left="0" right="0" top="0" bottom="0" header="0.3" footer="0.3"/>
  <pageSetup scale="6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32"/>
  <sheetViews>
    <sheetView workbookViewId="0">
      <selection activeCell="I10" sqref="I10"/>
    </sheetView>
  </sheetViews>
  <sheetFormatPr defaultRowHeight="15" x14ac:dyDescent="0.25"/>
  <cols>
    <col min="3" max="3" width="19.5703125" customWidth="1"/>
    <col min="4" max="4" width="14" customWidth="1"/>
    <col min="5" max="5" width="16.85546875" customWidth="1"/>
    <col min="6" max="6" width="10.7109375" customWidth="1"/>
    <col min="7" max="7" width="11.85546875" customWidth="1"/>
  </cols>
  <sheetData>
    <row r="1" spans="1:7" ht="21" x14ac:dyDescent="0.35">
      <c r="A1" s="233">
        <f>'BID SHEET'!C9</f>
        <v>45925</v>
      </c>
      <c r="B1" s="234"/>
      <c r="C1" s="234"/>
      <c r="D1" s="234"/>
      <c r="E1" s="234"/>
      <c r="F1" s="234"/>
      <c r="G1" s="235"/>
    </row>
    <row r="2" spans="1:7" x14ac:dyDescent="0.25">
      <c r="A2" s="236" t="s">
        <v>124</v>
      </c>
      <c r="B2" s="237"/>
      <c r="C2" s="237"/>
      <c r="D2" s="237"/>
      <c r="E2" s="237"/>
      <c r="F2" s="237"/>
      <c r="G2" s="238"/>
    </row>
    <row r="3" spans="1:7" s="64" customFormat="1" ht="26.25" x14ac:dyDescent="0.4">
      <c r="A3" s="140" t="s">
        <v>209</v>
      </c>
      <c r="B3" s="141" t="str">
        <f>'BID SHEET'!C8</f>
        <v>Laptop FY25-226C4</v>
      </c>
      <c r="C3" s="142"/>
      <c r="D3" s="143"/>
      <c r="E3" s="144" t="s">
        <v>213</v>
      </c>
      <c r="F3" s="145">
        <f>'BID SHEET'!F10</f>
        <v>63</v>
      </c>
      <c r="G3" s="146"/>
    </row>
    <row r="4" spans="1:7" ht="18.75" x14ac:dyDescent="0.3">
      <c r="A4" s="135" t="s">
        <v>198</v>
      </c>
      <c r="B4" s="136" t="str">
        <f>'BID SHEET'!B12</f>
        <v>DELL</v>
      </c>
      <c r="C4" s="137" t="str">
        <f>'BID SHEET'!C12</f>
        <v>Latitude 5520</v>
      </c>
      <c r="D4" s="138"/>
      <c r="E4" s="138"/>
      <c r="F4" s="138"/>
      <c r="G4" s="139"/>
    </row>
    <row r="5" spans="1:7" ht="139.5" customHeight="1" x14ac:dyDescent="0.25">
      <c r="A5" s="239" t="s">
        <v>115</v>
      </c>
      <c r="B5" s="240"/>
      <c r="C5" s="240"/>
      <c r="D5" s="240"/>
      <c r="E5" s="240"/>
      <c r="F5" s="240"/>
      <c r="G5" s="241"/>
    </row>
    <row r="6" spans="1:7" ht="60" x14ac:dyDescent="0.25">
      <c r="A6" s="147" t="s">
        <v>116</v>
      </c>
      <c r="B6" s="209" t="s">
        <v>117</v>
      </c>
      <c r="C6" s="209"/>
      <c r="D6" s="209"/>
      <c r="E6" s="148" t="s">
        <v>118</v>
      </c>
      <c r="F6" s="148" t="s">
        <v>119</v>
      </c>
      <c r="G6" s="147" t="s">
        <v>120</v>
      </c>
    </row>
    <row r="7" spans="1:7" x14ac:dyDescent="0.25">
      <c r="A7" s="69">
        <f>'BID SHEET'!A12</f>
        <v>1</v>
      </c>
      <c r="B7" s="70" t="str">
        <f>'BID SHEET'!B12</f>
        <v>DELL</v>
      </c>
      <c r="C7" s="71" t="str">
        <f>'BID SHEET'!C12</f>
        <v>Latitude 5520</v>
      </c>
      <c r="D7" s="72" t="str">
        <f>'BID SHEET'!H12</f>
        <v>i7-1185G7</v>
      </c>
      <c r="E7" s="73" t="str">
        <f>'BID SHEET'!D12</f>
        <v>6D9J9N3</v>
      </c>
      <c r="F7" s="70" t="s">
        <v>179</v>
      </c>
      <c r="G7" s="69" t="s">
        <v>157</v>
      </c>
    </row>
    <row r="8" spans="1:7" x14ac:dyDescent="0.25">
      <c r="A8" s="69">
        <f>'BID SHEET'!A13</f>
        <v>2</v>
      </c>
      <c r="B8" s="70" t="str">
        <f>'BID SHEET'!B13</f>
        <v>DELL</v>
      </c>
      <c r="C8" s="71" t="str">
        <f>'BID SHEET'!C13</f>
        <v>Latitude 5520</v>
      </c>
      <c r="D8" s="72" t="str">
        <f>'BID SHEET'!H13</f>
        <v>i7-1185G7</v>
      </c>
      <c r="E8" s="73" t="str">
        <f>'BID SHEET'!D13</f>
        <v>FYQL3K3</v>
      </c>
      <c r="F8" s="70" t="s">
        <v>179</v>
      </c>
      <c r="G8" s="69" t="s">
        <v>157</v>
      </c>
    </row>
    <row r="9" spans="1:7" x14ac:dyDescent="0.25">
      <c r="A9" s="69">
        <f>'BID SHEET'!A14</f>
        <v>3</v>
      </c>
      <c r="B9" s="70" t="str">
        <f>'BID SHEET'!B14</f>
        <v>DELL</v>
      </c>
      <c r="C9" s="71" t="str">
        <f>'BID SHEET'!C14</f>
        <v>Latitude 5520</v>
      </c>
      <c r="D9" s="72" t="str">
        <f>'BID SHEET'!H14</f>
        <v>i7-1185G7</v>
      </c>
      <c r="E9" s="73" t="str">
        <f>'BID SHEET'!D14</f>
        <v>FZ6C9J3</v>
      </c>
      <c r="F9" s="70" t="s">
        <v>179</v>
      </c>
      <c r="G9" s="69" t="s">
        <v>157</v>
      </c>
    </row>
    <row r="10" spans="1:7" x14ac:dyDescent="0.25">
      <c r="A10" s="69">
        <f>'BID SHEET'!A15</f>
        <v>4</v>
      </c>
      <c r="B10" s="70" t="str">
        <f>'BID SHEET'!B15</f>
        <v>DELL</v>
      </c>
      <c r="C10" s="71" t="str">
        <f>'BID SHEET'!C15</f>
        <v>Latitude 5520</v>
      </c>
      <c r="D10" s="72" t="str">
        <f>'BID SHEET'!H15</f>
        <v>i7-1185G7</v>
      </c>
      <c r="E10" s="73" t="str">
        <f>'BID SHEET'!D15</f>
        <v>8H7J9N3</v>
      </c>
      <c r="F10" s="70" t="s">
        <v>179</v>
      </c>
      <c r="G10" s="69" t="s">
        <v>157</v>
      </c>
    </row>
    <row r="11" spans="1:7" x14ac:dyDescent="0.25">
      <c r="A11" s="69"/>
      <c r="B11" s="70"/>
      <c r="C11" s="71"/>
      <c r="D11" s="72"/>
      <c r="E11" s="73"/>
      <c r="F11" s="70"/>
      <c r="G11" s="69"/>
    </row>
    <row r="12" spans="1:7" x14ac:dyDescent="0.25">
      <c r="A12" s="69"/>
      <c r="B12" s="70"/>
      <c r="C12" s="71"/>
      <c r="D12" s="72"/>
      <c r="E12" s="73"/>
      <c r="F12" s="70"/>
      <c r="G12" s="69"/>
    </row>
    <row r="13" spans="1:7" x14ac:dyDescent="0.25">
      <c r="A13" s="69"/>
      <c r="B13" s="70"/>
      <c r="C13" s="71"/>
      <c r="D13" s="72"/>
      <c r="E13" s="73"/>
      <c r="F13" s="70"/>
      <c r="G13" s="69"/>
    </row>
    <row r="14" spans="1:7" x14ac:dyDescent="0.25">
      <c r="A14" s="69"/>
      <c r="B14" s="70"/>
      <c r="C14" s="71"/>
      <c r="D14" s="72"/>
      <c r="E14" s="73"/>
      <c r="F14" s="70"/>
      <c r="G14" s="69"/>
    </row>
    <row r="15" spans="1:7" x14ac:dyDescent="0.25">
      <c r="A15" s="69"/>
      <c r="B15" s="70"/>
      <c r="C15" s="71"/>
      <c r="D15" s="72"/>
      <c r="E15" s="73"/>
      <c r="F15" s="70"/>
      <c r="G15" s="69"/>
    </row>
    <row r="16" spans="1:7" x14ac:dyDescent="0.25">
      <c r="A16" s="69"/>
      <c r="B16" s="70"/>
      <c r="C16" s="71"/>
      <c r="D16" s="72"/>
      <c r="E16" s="73"/>
      <c r="F16" s="70"/>
      <c r="G16" s="69"/>
    </row>
    <row r="17" spans="1:7" x14ac:dyDescent="0.25">
      <c r="A17" s="69"/>
      <c r="B17" s="69"/>
      <c r="C17" s="69"/>
      <c r="D17" s="69"/>
      <c r="E17" s="69"/>
      <c r="F17" s="69"/>
      <c r="G17" s="69"/>
    </row>
    <row r="18" spans="1:7" x14ac:dyDescent="0.25">
      <c r="A18" s="230" t="s">
        <v>121</v>
      </c>
      <c r="B18" s="231"/>
      <c r="C18" s="231"/>
      <c r="D18" s="231"/>
      <c r="E18" s="231"/>
      <c r="F18" s="231"/>
      <c r="G18" s="232"/>
    </row>
    <row r="19" spans="1:7" x14ac:dyDescent="0.25">
      <c r="A19" s="221" t="s">
        <v>122</v>
      </c>
      <c r="B19" s="222"/>
      <c r="C19" s="222"/>
      <c r="D19" s="222"/>
      <c r="E19" s="222"/>
      <c r="F19" s="222"/>
      <c r="G19" s="223"/>
    </row>
    <row r="20" spans="1:7" x14ac:dyDescent="0.25">
      <c r="A20" s="224"/>
      <c r="B20" s="225"/>
      <c r="C20" s="225"/>
      <c r="D20" s="225"/>
      <c r="E20" s="225"/>
      <c r="F20" s="225"/>
      <c r="G20" s="226"/>
    </row>
    <row r="21" spans="1:7" x14ac:dyDescent="0.25">
      <c r="A21" s="224"/>
      <c r="B21" s="225"/>
      <c r="C21" s="225"/>
      <c r="D21" s="225"/>
      <c r="E21" s="225"/>
      <c r="F21" s="225"/>
      <c r="G21" s="226"/>
    </row>
    <row r="22" spans="1:7" x14ac:dyDescent="0.25">
      <c r="A22" s="224"/>
      <c r="B22" s="225"/>
      <c r="C22" s="225"/>
      <c r="D22" s="225"/>
      <c r="E22" s="225"/>
      <c r="F22" s="225"/>
      <c r="G22" s="226"/>
    </row>
    <row r="23" spans="1:7" x14ac:dyDescent="0.25">
      <c r="A23" s="227"/>
      <c r="B23" s="228"/>
      <c r="C23" s="228"/>
      <c r="D23" s="228"/>
      <c r="E23" s="228"/>
      <c r="F23" s="228"/>
      <c r="G23" s="229"/>
    </row>
    <row r="24" spans="1:7" x14ac:dyDescent="0.25">
      <c r="A24" s="92"/>
      <c r="B24" s="59"/>
      <c r="C24" s="59"/>
      <c r="D24" s="59"/>
      <c r="E24" s="59"/>
      <c r="F24" s="59"/>
      <c r="G24" s="60"/>
    </row>
    <row r="25" spans="1:7" x14ac:dyDescent="0.25">
      <c r="A25" s="92"/>
      <c r="B25" s="59"/>
      <c r="C25" s="59"/>
      <c r="D25" s="59"/>
      <c r="E25" s="59"/>
      <c r="F25" s="59"/>
      <c r="G25" s="60"/>
    </row>
    <row r="26" spans="1:7" x14ac:dyDescent="0.25">
      <c r="A26" s="224"/>
      <c r="B26" s="225"/>
      <c r="C26" s="225"/>
      <c r="D26" s="225"/>
      <c r="E26" s="225"/>
      <c r="F26" s="225"/>
      <c r="G26" s="226"/>
    </row>
    <row r="27" spans="1:7" x14ac:dyDescent="0.25">
      <c r="A27" s="242" t="s">
        <v>123</v>
      </c>
      <c r="B27" s="243"/>
      <c r="C27" s="243"/>
      <c r="D27" s="243"/>
      <c r="E27" s="243"/>
      <c r="F27" s="243"/>
      <c r="G27" s="244"/>
    </row>
    <row r="28" spans="1:7" x14ac:dyDescent="0.25">
      <c r="A28" s="221" t="s">
        <v>122</v>
      </c>
      <c r="B28" s="222"/>
      <c r="C28" s="222"/>
      <c r="D28" s="222"/>
      <c r="E28" s="222"/>
      <c r="F28" s="222"/>
      <c r="G28" s="223"/>
    </row>
    <row r="29" spans="1:7" x14ac:dyDescent="0.25">
      <c r="A29" s="224"/>
      <c r="B29" s="225"/>
      <c r="C29" s="225"/>
      <c r="D29" s="225"/>
      <c r="E29" s="225"/>
      <c r="F29" s="225"/>
      <c r="G29" s="226"/>
    </row>
    <row r="30" spans="1:7" x14ac:dyDescent="0.25">
      <c r="A30" s="224"/>
      <c r="B30" s="225"/>
      <c r="C30" s="225"/>
      <c r="D30" s="225"/>
      <c r="E30" s="225"/>
      <c r="F30" s="225"/>
      <c r="G30" s="226"/>
    </row>
    <row r="31" spans="1:7" x14ac:dyDescent="0.25">
      <c r="A31" s="224"/>
      <c r="B31" s="225"/>
      <c r="C31" s="225"/>
      <c r="D31" s="225"/>
      <c r="E31" s="225"/>
      <c r="F31" s="225"/>
      <c r="G31" s="226"/>
    </row>
    <row r="32" spans="1:7" x14ac:dyDescent="0.25">
      <c r="A32" s="227"/>
      <c r="B32" s="228"/>
      <c r="C32" s="228"/>
      <c r="D32" s="228"/>
      <c r="E32" s="228"/>
      <c r="F32" s="228"/>
      <c r="G32" s="229"/>
    </row>
  </sheetData>
  <mergeCells count="9">
    <mergeCell ref="A28:G32"/>
    <mergeCell ref="A18:G18"/>
    <mergeCell ref="A19:G23"/>
    <mergeCell ref="A26:G26"/>
    <mergeCell ref="A1:G1"/>
    <mergeCell ref="A2:G2"/>
    <mergeCell ref="A5:G5"/>
    <mergeCell ref="B6:D6"/>
    <mergeCell ref="A27:G27"/>
  </mergeCells>
  <phoneticPr fontId="44" type="noConversion"/>
  <pageMargins left="0.7" right="0.7" top="0.75" bottom="0.75" header="0.3" footer="0.3"/>
  <pageSetup scale="9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19"/>
  <sheetViews>
    <sheetView view="pageBreakPreview" zoomScale="60" zoomScaleNormal="100" workbookViewId="0">
      <selection activeCell="B7" sqref="B7:E7"/>
    </sheetView>
  </sheetViews>
  <sheetFormatPr defaultRowHeight="15" x14ac:dyDescent="0.25"/>
  <cols>
    <col min="1" max="1" width="32.42578125" customWidth="1"/>
    <col min="3" max="4" width="24.5703125" customWidth="1"/>
    <col min="5" max="5" width="77.85546875" customWidth="1"/>
  </cols>
  <sheetData>
    <row r="1" spans="1:5" ht="87" customHeight="1" x14ac:dyDescent="0.25">
      <c r="A1" s="256" t="s">
        <v>131</v>
      </c>
      <c r="B1" s="257"/>
      <c r="C1" s="257"/>
      <c r="D1" s="257"/>
      <c r="E1" s="258"/>
    </row>
    <row r="2" spans="1:5" ht="19.5" customHeight="1" x14ac:dyDescent="0.4">
      <c r="A2" s="272"/>
      <c r="B2" s="273"/>
      <c r="C2" s="273"/>
      <c r="D2" s="273"/>
      <c r="E2" s="274"/>
    </row>
    <row r="3" spans="1:5" ht="113.25" customHeight="1" x14ac:dyDescent="0.25">
      <c r="A3" s="259" t="s">
        <v>209</v>
      </c>
      <c r="B3" s="260"/>
      <c r="C3" s="260"/>
      <c r="D3" s="260"/>
      <c r="E3" s="261"/>
    </row>
    <row r="4" spans="1:5" ht="159" customHeight="1" thickBot="1" x14ac:dyDescent="0.3">
      <c r="A4" s="262" t="str">
        <f>'BID SHEET'!C8</f>
        <v>Laptop FY25-226C4</v>
      </c>
      <c r="B4" s="263"/>
      <c r="C4" s="263"/>
      <c r="D4" s="263"/>
      <c r="E4" s="264"/>
    </row>
    <row r="5" spans="1:5" ht="19.5" customHeight="1" x14ac:dyDescent="0.4">
      <c r="A5" s="265"/>
      <c r="B5" s="266"/>
      <c r="C5" s="266"/>
      <c r="D5" s="266"/>
      <c r="E5" s="267"/>
    </row>
    <row r="6" spans="1:5" ht="105.75" customHeight="1" x14ac:dyDescent="0.25">
      <c r="A6" s="171" t="s">
        <v>226</v>
      </c>
      <c r="B6" s="271" t="str">
        <f>'BID SHEET'!B12</f>
        <v>DELL</v>
      </c>
      <c r="C6" s="271"/>
      <c r="D6" s="271"/>
      <c r="E6" s="271"/>
    </row>
    <row r="7" spans="1:5" ht="105.75" customHeight="1" x14ac:dyDescent="0.25">
      <c r="A7" s="171" t="s">
        <v>198</v>
      </c>
      <c r="B7" s="270" t="str">
        <f>'BID SHEET'!C12</f>
        <v>Latitude 5520</v>
      </c>
      <c r="C7" s="270"/>
      <c r="D7" s="270"/>
      <c r="E7" s="270"/>
    </row>
    <row r="8" spans="1:5" ht="105" customHeight="1" x14ac:dyDescent="0.25">
      <c r="A8" s="171" t="s">
        <v>229</v>
      </c>
      <c r="B8" s="269" t="str">
        <f>'BID SHEET'!H12</f>
        <v>i7-1185G7</v>
      </c>
      <c r="C8" s="270"/>
      <c r="D8" s="270"/>
      <c r="E8" s="270"/>
    </row>
    <row r="9" spans="1:5" ht="19.5" customHeight="1" x14ac:dyDescent="0.4">
      <c r="A9" s="265"/>
      <c r="B9" s="266"/>
      <c r="C9" s="266"/>
      <c r="D9" s="266"/>
      <c r="E9" s="267"/>
    </row>
    <row r="10" spans="1:5" s="68" customFormat="1" ht="46.5" x14ac:dyDescent="0.7">
      <c r="A10" s="268" t="s">
        <v>125</v>
      </c>
      <c r="B10" s="268"/>
      <c r="C10" s="268"/>
      <c r="D10" s="268"/>
      <c r="E10" s="149">
        <f>'BID SHEET'!C9</f>
        <v>45925</v>
      </c>
    </row>
    <row r="11" spans="1:5" s="68" customFormat="1" ht="46.5" x14ac:dyDescent="0.7">
      <c r="A11" s="248" t="s">
        <v>215</v>
      </c>
      <c r="B11" s="248"/>
      <c r="C11" s="248"/>
      <c r="D11" s="248"/>
      <c r="E11" s="150"/>
    </row>
    <row r="12" spans="1:5" s="68" customFormat="1" ht="46.5" x14ac:dyDescent="0.7">
      <c r="A12" s="251" t="s">
        <v>126</v>
      </c>
      <c r="B12" s="251"/>
      <c r="C12" s="251"/>
      <c r="D12" s="251"/>
      <c r="E12" s="150">
        <f>E14+E13</f>
        <v>269.39999999999998</v>
      </c>
    </row>
    <row r="13" spans="1:5" s="68" customFormat="1" ht="46.5" x14ac:dyDescent="0.7">
      <c r="A13" s="248" t="s">
        <v>127</v>
      </c>
      <c r="B13" s="248"/>
      <c r="C13" s="248"/>
      <c r="D13" s="248"/>
      <c r="E13" s="150">
        <v>30</v>
      </c>
    </row>
    <row r="14" spans="1:5" s="68" customFormat="1" ht="46.5" x14ac:dyDescent="0.7">
      <c r="A14" s="248" t="s">
        <v>128</v>
      </c>
      <c r="B14" s="248"/>
      <c r="C14" s="248"/>
      <c r="D14" s="248"/>
      <c r="E14" s="150">
        <f>E16*E15</f>
        <v>239.39999999999998</v>
      </c>
    </row>
    <row r="15" spans="1:5" s="68" customFormat="1" ht="46.5" x14ac:dyDescent="0.7">
      <c r="A15" s="248" t="s">
        <v>211</v>
      </c>
      <c r="B15" s="248"/>
      <c r="C15" s="248"/>
      <c r="D15" s="248"/>
      <c r="E15" s="150">
        <v>3.8</v>
      </c>
    </row>
    <row r="16" spans="1:5" ht="61.5" x14ac:dyDescent="0.25">
      <c r="A16" s="252" t="s">
        <v>223</v>
      </c>
      <c r="B16" s="252"/>
      <c r="C16" s="252"/>
      <c r="D16" s="252"/>
      <c r="E16" s="151">
        <f>'BID SHEET'!F10</f>
        <v>63</v>
      </c>
    </row>
    <row r="17" spans="1:5" ht="45.75" customHeight="1" thickBot="1" x14ac:dyDescent="0.3">
      <c r="A17" s="253" t="s">
        <v>129</v>
      </c>
      <c r="B17" s="254"/>
      <c r="C17" s="254"/>
      <c r="D17" s="254"/>
      <c r="E17" s="255"/>
    </row>
    <row r="18" spans="1:5" ht="91.5" customHeight="1" x14ac:dyDescent="0.25">
      <c r="A18" s="245" t="s">
        <v>130</v>
      </c>
      <c r="B18" s="246"/>
      <c r="C18" s="246"/>
      <c r="D18" s="246"/>
      <c r="E18" s="247"/>
    </row>
    <row r="19" spans="1:5" ht="43.5" customHeight="1" x14ac:dyDescent="0.5">
      <c r="A19" s="249" t="s">
        <v>217</v>
      </c>
      <c r="B19" s="250"/>
      <c r="C19" s="250"/>
      <c r="D19" s="250"/>
      <c r="E19" s="67" t="s">
        <v>218</v>
      </c>
    </row>
  </sheetData>
  <mergeCells count="19">
    <mergeCell ref="A11:D11"/>
    <mergeCell ref="A1:E1"/>
    <mergeCell ref="A3:E3"/>
    <mergeCell ref="A4:E4"/>
    <mergeCell ref="A9:E9"/>
    <mergeCell ref="A10:D10"/>
    <mergeCell ref="B8:E8"/>
    <mergeCell ref="B6:E6"/>
    <mergeCell ref="A5:E5"/>
    <mergeCell ref="A2:E2"/>
    <mergeCell ref="B7:E7"/>
    <mergeCell ref="A18:E18"/>
    <mergeCell ref="A15:D15"/>
    <mergeCell ref="A19:D19"/>
    <mergeCell ref="A12:D12"/>
    <mergeCell ref="A13:D13"/>
    <mergeCell ref="A14:D14"/>
    <mergeCell ref="A16:D16"/>
    <mergeCell ref="A17:E17"/>
  </mergeCells>
  <pageMargins left="0.7" right="0.7" top="0.75" bottom="0.75" header="0.3" footer="0.3"/>
  <pageSetup scale="5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2"/>
  <sheetViews>
    <sheetView view="pageBreakPreview" zoomScale="60" zoomScaleNormal="100" workbookViewId="0">
      <selection activeCell="F19" sqref="F19:J19"/>
    </sheetView>
  </sheetViews>
  <sheetFormatPr defaultRowHeight="15" x14ac:dyDescent="0.25"/>
  <cols>
    <col min="5" max="5" width="34.140625" customWidth="1"/>
    <col min="9" max="9" width="13.5703125" customWidth="1"/>
    <col min="10" max="10" width="38.7109375" customWidth="1"/>
  </cols>
  <sheetData>
    <row r="1" spans="1:10" ht="92.25" x14ac:dyDescent="0.25">
      <c r="A1" s="298" t="s">
        <v>212</v>
      </c>
      <c r="B1" s="299"/>
      <c r="C1" s="299"/>
      <c r="D1" s="299"/>
      <c r="E1" s="299"/>
      <c r="F1" s="299"/>
      <c r="G1" s="299"/>
      <c r="H1" s="299"/>
      <c r="I1" s="299"/>
      <c r="J1" s="300"/>
    </row>
    <row r="2" spans="1:10" ht="64.5" x14ac:dyDescent="0.25">
      <c r="A2" s="173"/>
      <c r="B2" s="278" t="s">
        <v>132</v>
      </c>
      <c r="C2" s="279"/>
      <c r="D2" s="279"/>
      <c r="E2" s="279"/>
      <c r="F2" s="279"/>
      <c r="G2" s="279"/>
      <c r="H2" s="279"/>
      <c r="I2" s="279"/>
      <c r="J2" s="280"/>
    </row>
    <row r="3" spans="1:10" ht="47.25" customHeight="1" x14ac:dyDescent="0.25">
      <c r="A3" s="301" t="s">
        <v>133</v>
      </c>
      <c r="B3" s="305" t="s">
        <v>209</v>
      </c>
      <c r="C3" s="305"/>
      <c r="D3" s="305"/>
      <c r="E3" s="305"/>
      <c r="F3" s="306" t="str">
        <f>'BID SHEET'!C8</f>
        <v>Laptop FY25-226C4</v>
      </c>
      <c r="G3" s="307"/>
      <c r="H3" s="307"/>
      <c r="I3" s="307"/>
      <c r="J3" s="307"/>
    </row>
    <row r="4" spans="1:10" ht="47.25" customHeight="1" x14ac:dyDescent="0.25">
      <c r="A4" s="301"/>
      <c r="B4" s="268" t="s">
        <v>225</v>
      </c>
      <c r="C4" s="268"/>
      <c r="D4" s="268"/>
      <c r="E4" s="268"/>
      <c r="F4" s="304">
        <f>'BID SHEET'!C9</f>
        <v>45925</v>
      </c>
      <c r="G4" s="304"/>
      <c r="H4" s="304"/>
      <c r="I4" s="304"/>
      <c r="J4" s="304"/>
    </row>
    <row r="5" spans="1:10" ht="46.5" x14ac:dyDescent="0.25">
      <c r="A5" s="301"/>
      <c r="B5" s="268" t="s">
        <v>134</v>
      </c>
      <c r="C5" s="268"/>
      <c r="D5" s="268"/>
      <c r="E5" s="268"/>
      <c r="F5" s="304" t="s">
        <v>148</v>
      </c>
      <c r="G5" s="304"/>
      <c r="H5" s="304"/>
      <c r="I5" s="304"/>
      <c r="J5" s="304"/>
    </row>
    <row r="6" spans="1:10" ht="46.5" x14ac:dyDescent="0.25">
      <c r="A6" s="301"/>
      <c r="B6" s="268" t="s">
        <v>227</v>
      </c>
      <c r="C6" s="268"/>
      <c r="D6" s="268"/>
      <c r="E6" s="268"/>
      <c r="F6" s="304" t="str">
        <f>'BID SHEET'!B12</f>
        <v>DELL</v>
      </c>
      <c r="G6" s="304"/>
      <c r="H6" s="304"/>
      <c r="I6" s="304"/>
      <c r="J6" s="304"/>
    </row>
    <row r="7" spans="1:10" s="65" customFormat="1" ht="46.5" x14ac:dyDescent="0.55000000000000004">
      <c r="A7" s="301"/>
      <c r="B7" s="268" t="s">
        <v>228</v>
      </c>
      <c r="C7" s="268"/>
      <c r="D7" s="268"/>
      <c r="E7" s="268"/>
      <c r="F7" s="303" t="str">
        <f>'BID SHEET'!C12</f>
        <v>Latitude 5520</v>
      </c>
      <c r="G7" s="303"/>
      <c r="H7" s="303"/>
      <c r="I7" s="303"/>
      <c r="J7" s="303"/>
    </row>
    <row r="8" spans="1:10" ht="46.5" x14ac:dyDescent="0.25">
      <c r="A8" s="301"/>
      <c r="B8" s="268" t="s">
        <v>223</v>
      </c>
      <c r="C8" s="268"/>
      <c r="D8" s="268"/>
      <c r="E8" s="268"/>
      <c r="F8" s="295">
        <f>'BID SHEET'!J77</f>
        <v>63</v>
      </c>
      <c r="G8" s="295"/>
      <c r="H8" s="295"/>
      <c r="I8" s="295"/>
      <c r="J8" s="295"/>
    </row>
    <row r="9" spans="1:10" ht="40.5" customHeight="1" x14ac:dyDescent="0.45">
      <c r="A9" s="302"/>
      <c r="B9" s="308" t="s">
        <v>221</v>
      </c>
      <c r="C9" s="309"/>
      <c r="D9" s="309"/>
      <c r="E9" s="309"/>
      <c r="F9" s="309"/>
      <c r="G9" s="309"/>
      <c r="H9" s="172"/>
      <c r="I9" s="309" t="s">
        <v>220</v>
      </c>
      <c r="J9" s="310"/>
    </row>
    <row r="10" spans="1:10" ht="33.75" customHeight="1" thickBot="1" x14ac:dyDescent="0.3">
      <c r="A10" s="275" t="s">
        <v>135</v>
      </c>
      <c r="B10" s="278" t="s">
        <v>136</v>
      </c>
      <c r="C10" s="279"/>
      <c r="D10" s="279"/>
      <c r="E10" s="279"/>
      <c r="F10" s="279"/>
      <c r="G10" s="279"/>
      <c r="H10" s="279"/>
      <c r="I10" s="279"/>
      <c r="J10" s="280"/>
    </row>
    <row r="11" spans="1:10" ht="47.25" thickBot="1" x14ac:dyDescent="0.3">
      <c r="A11" s="276"/>
      <c r="B11" s="293" t="s">
        <v>126</v>
      </c>
      <c r="C11" s="293"/>
      <c r="D11" s="293"/>
      <c r="E11" s="293"/>
      <c r="F11" s="294">
        <f>F13+F12</f>
        <v>269.39999999999998</v>
      </c>
      <c r="G11" s="294"/>
      <c r="H11" s="294"/>
      <c r="I11" s="294"/>
      <c r="J11" s="294"/>
    </row>
    <row r="12" spans="1:10" ht="47.25" thickBot="1" x14ac:dyDescent="0.3">
      <c r="A12" s="276"/>
      <c r="B12" s="248" t="s">
        <v>127</v>
      </c>
      <c r="C12" s="248"/>
      <c r="D12" s="248"/>
      <c r="E12" s="248"/>
      <c r="F12" s="295">
        <v>30</v>
      </c>
      <c r="G12" s="295"/>
      <c r="H12" s="295"/>
      <c r="I12" s="295"/>
      <c r="J12" s="295"/>
    </row>
    <row r="13" spans="1:10" ht="47.25" thickBot="1" x14ac:dyDescent="0.3">
      <c r="A13" s="276"/>
      <c r="B13" s="248" t="s">
        <v>128</v>
      </c>
      <c r="C13" s="248"/>
      <c r="D13" s="248"/>
      <c r="E13" s="248"/>
      <c r="F13" s="295">
        <f>'TARE LAPTOP'!E14</f>
        <v>239.39999999999998</v>
      </c>
      <c r="G13" s="295"/>
      <c r="H13" s="295"/>
      <c r="I13" s="295"/>
      <c r="J13" s="295"/>
    </row>
    <row r="14" spans="1:10" ht="45" customHeight="1" thickBot="1" x14ac:dyDescent="0.3">
      <c r="A14" s="292"/>
      <c r="B14" s="179"/>
      <c r="C14" s="180" t="s">
        <v>137</v>
      </c>
      <c r="D14" s="296" t="s">
        <v>138</v>
      </c>
      <c r="E14" s="297"/>
      <c r="F14" s="179"/>
      <c r="G14" s="180" t="s">
        <v>139</v>
      </c>
      <c r="H14" s="296" t="s">
        <v>140</v>
      </c>
      <c r="I14" s="296"/>
      <c r="J14" s="297"/>
    </row>
    <row r="15" spans="1:10" ht="40.5" customHeight="1" x14ac:dyDescent="0.45">
      <c r="A15" s="277"/>
      <c r="B15" s="308" t="s">
        <v>222</v>
      </c>
      <c r="C15" s="309"/>
      <c r="D15" s="309"/>
      <c r="E15" s="309"/>
      <c r="F15" s="172"/>
      <c r="G15" s="172"/>
      <c r="H15" s="172"/>
      <c r="I15" s="309" t="s">
        <v>220</v>
      </c>
      <c r="J15" s="310"/>
    </row>
    <row r="16" spans="1:10" ht="33.75" customHeight="1" thickBot="1" x14ac:dyDescent="0.3">
      <c r="A16" s="275" t="s">
        <v>141</v>
      </c>
      <c r="B16" s="284" t="s">
        <v>142</v>
      </c>
      <c r="C16" s="285"/>
      <c r="D16" s="285"/>
      <c r="E16" s="285"/>
      <c r="F16" s="285"/>
      <c r="G16" s="285"/>
      <c r="H16" s="285"/>
      <c r="I16" s="285"/>
      <c r="J16" s="286"/>
    </row>
    <row r="17" spans="1:10" ht="65.25" customHeight="1" thickBot="1" x14ac:dyDescent="0.3">
      <c r="A17" s="276"/>
      <c r="B17" s="174" t="s">
        <v>137</v>
      </c>
      <c r="C17" s="287" t="s">
        <v>143</v>
      </c>
      <c r="D17" s="288"/>
      <c r="E17" s="288"/>
      <c r="F17" s="288"/>
      <c r="G17" s="288"/>
      <c r="H17" s="288"/>
      <c r="I17" s="288"/>
      <c r="J17" s="289"/>
    </row>
    <row r="18" spans="1:10" ht="65.25" customHeight="1" thickBot="1" x14ac:dyDescent="0.3">
      <c r="A18" s="276"/>
      <c r="B18" s="174" t="s">
        <v>137</v>
      </c>
      <c r="C18" s="287" t="s">
        <v>144</v>
      </c>
      <c r="D18" s="288"/>
      <c r="E18" s="288"/>
      <c r="F18" s="288"/>
      <c r="G18" s="288"/>
      <c r="H18" s="288"/>
      <c r="I18" s="288"/>
      <c r="J18" s="289"/>
    </row>
    <row r="19" spans="1:10" ht="40.5" customHeight="1" x14ac:dyDescent="0.45">
      <c r="A19" s="277"/>
      <c r="B19" s="308" t="s">
        <v>224</v>
      </c>
      <c r="C19" s="309"/>
      <c r="D19" s="309"/>
      <c r="E19" s="309"/>
      <c r="F19" s="309" t="s">
        <v>218</v>
      </c>
      <c r="G19" s="309"/>
      <c r="H19" s="309"/>
      <c r="I19" s="309"/>
      <c r="J19" s="310"/>
    </row>
    <row r="20" spans="1:10" ht="33.75" customHeight="1" thickBot="1" x14ac:dyDescent="0.3">
      <c r="A20" s="275" t="s">
        <v>145</v>
      </c>
      <c r="B20" s="278" t="s">
        <v>146</v>
      </c>
      <c r="C20" s="279"/>
      <c r="D20" s="279"/>
      <c r="E20" s="279"/>
      <c r="F20" s="279"/>
      <c r="G20" s="279"/>
      <c r="H20" s="279"/>
      <c r="I20" s="279"/>
      <c r="J20" s="280"/>
    </row>
    <row r="21" spans="1:10" ht="29.25" thickBot="1" x14ac:dyDescent="0.3">
      <c r="A21" s="276"/>
      <c r="B21" s="281" t="s">
        <v>147</v>
      </c>
      <c r="C21" s="282"/>
      <c r="D21" s="282"/>
      <c r="E21" s="282"/>
      <c r="F21" s="282"/>
      <c r="G21" s="282"/>
      <c r="H21" s="282"/>
      <c r="I21" s="282"/>
      <c r="J21" s="283"/>
    </row>
    <row r="22" spans="1:10" ht="40.5" customHeight="1" x14ac:dyDescent="0.45">
      <c r="A22" s="277"/>
      <c r="B22" s="176" t="s">
        <v>219</v>
      </c>
      <c r="C22" s="175"/>
      <c r="D22" s="177"/>
      <c r="E22" s="177"/>
      <c r="F22" s="177"/>
      <c r="G22" s="177"/>
      <c r="H22" s="178"/>
      <c r="I22" s="290" t="s">
        <v>220</v>
      </c>
      <c r="J22" s="291"/>
    </row>
  </sheetData>
  <mergeCells count="39">
    <mergeCell ref="I9:J9"/>
    <mergeCell ref="B15:E15"/>
    <mergeCell ref="I15:J15"/>
    <mergeCell ref="B19:E19"/>
    <mergeCell ref="F19:J19"/>
    <mergeCell ref="A1:J1"/>
    <mergeCell ref="B2:J2"/>
    <mergeCell ref="A3:A9"/>
    <mergeCell ref="B7:E7"/>
    <mergeCell ref="F7:J7"/>
    <mergeCell ref="B8:E8"/>
    <mergeCell ref="F8:J8"/>
    <mergeCell ref="B6:E6"/>
    <mergeCell ref="F6:J6"/>
    <mergeCell ref="B5:E5"/>
    <mergeCell ref="F5:J5"/>
    <mergeCell ref="B4:E4"/>
    <mergeCell ref="F4:J4"/>
    <mergeCell ref="B3:E3"/>
    <mergeCell ref="F3:J3"/>
    <mergeCell ref="B9:G9"/>
    <mergeCell ref="A10:A15"/>
    <mergeCell ref="B10:J10"/>
    <mergeCell ref="B11:E11"/>
    <mergeCell ref="F11:J11"/>
    <mergeCell ref="B12:E12"/>
    <mergeCell ref="F12:J12"/>
    <mergeCell ref="B13:E13"/>
    <mergeCell ref="F13:J13"/>
    <mergeCell ref="D14:E14"/>
    <mergeCell ref="H14:J14"/>
    <mergeCell ref="A20:A22"/>
    <mergeCell ref="B20:J20"/>
    <mergeCell ref="B21:J21"/>
    <mergeCell ref="A16:A19"/>
    <mergeCell ref="B16:J16"/>
    <mergeCell ref="C17:J17"/>
    <mergeCell ref="C18:J18"/>
    <mergeCell ref="I22:J22"/>
  </mergeCells>
  <pageMargins left="0.7" right="0.7" top="0.75" bottom="0.75" header="0.3" footer="0.3"/>
  <pageSetup scale="6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311" t="s">
        <v>22</v>
      </c>
      <c r="E4" s="11" t="s">
        <v>23</v>
      </c>
    </row>
    <row r="5" spans="1:5" x14ac:dyDescent="0.25">
      <c r="A5" s="9" t="s">
        <v>24</v>
      </c>
      <c r="B5" s="12" t="s">
        <v>25</v>
      </c>
      <c r="D5" s="313"/>
      <c r="E5" s="13" t="s">
        <v>26</v>
      </c>
    </row>
    <row r="6" spans="1:5" x14ac:dyDescent="0.25">
      <c r="A6" s="10" t="s">
        <v>27</v>
      </c>
      <c r="B6" s="14"/>
      <c r="D6" s="313"/>
      <c r="E6" s="13" t="s">
        <v>28</v>
      </c>
    </row>
    <row r="7" spans="1:5" ht="15.75" thickBot="1" x14ac:dyDescent="0.3">
      <c r="A7" s="9" t="s">
        <v>29</v>
      </c>
      <c r="B7" s="14"/>
      <c r="D7" s="312"/>
      <c r="E7" s="15" t="s">
        <v>30</v>
      </c>
    </row>
    <row r="8" spans="1:5" x14ac:dyDescent="0.25">
      <c r="A8" s="10" t="s">
        <v>31</v>
      </c>
      <c r="B8" s="14"/>
      <c r="D8" s="311" t="s">
        <v>32</v>
      </c>
      <c r="E8" s="16" t="s">
        <v>33</v>
      </c>
    </row>
    <row r="9" spans="1:5" x14ac:dyDescent="0.25">
      <c r="A9" s="9" t="s">
        <v>34</v>
      </c>
      <c r="B9" s="14"/>
      <c r="D9" s="313"/>
      <c r="E9" s="13" t="s">
        <v>35</v>
      </c>
    </row>
    <row r="10" spans="1:5" ht="15.75" thickBot="1" x14ac:dyDescent="0.3">
      <c r="A10" s="17"/>
      <c r="B10" s="18"/>
      <c r="D10" s="313"/>
      <c r="E10" s="13" t="s">
        <v>36</v>
      </c>
    </row>
    <row r="11" spans="1:5" ht="15.75" thickBot="1" x14ac:dyDescent="0.3">
      <c r="A11" s="19" t="s">
        <v>37</v>
      </c>
      <c r="B11" s="20" t="s">
        <v>38</v>
      </c>
      <c r="D11" s="312"/>
      <c r="E11" s="15" t="s">
        <v>39</v>
      </c>
    </row>
    <row r="12" spans="1:5" x14ac:dyDescent="0.25">
      <c r="A12" s="21" t="s">
        <v>40</v>
      </c>
      <c r="B12" s="22" t="s">
        <v>5</v>
      </c>
      <c r="D12" s="311" t="s">
        <v>41</v>
      </c>
      <c r="E12" s="16" t="s">
        <v>42</v>
      </c>
    </row>
    <row r="13" spans="1:5" x14ac:dyDescent="0.25">
      <c r="A13" s="23" t="s">
        <v>43</v>
      </c>
      <c r="B13" s="24"/>
      <c r="D13" s="313"/>
      <c r="E13" s="13" t="s">
        <v>44</v>
      </c>
    </row>
    <row r="14" spans="1:5" x14ac:dyDescent="0.25">
      <c r="A14" s="21" t="s">
        <v>45</v>
      </c>
      <c r="B14" s="24"/>
      <c r="D14" s="313"/>
      <c r="E14" s="13" t="s">
        <v>46</v>
      </c>
    </row>
    <row r="15" spans="1:5" x14ac:dyDescent="0.25">
      <c r="A15" s="21" t="s">
        <v>47</v>
      </c>
      <c r="B15" s="24"/>
      <c r="D15" s="313"/>
      <c r="E15" s="13" t="s">
        <v>48</v>
      </c>
    </row>
    <row r="16" spans="1:5" ht="15.75" thickBot="1" x14ac:dyDescent="0.3">
      <c r="A16" s="21" t="s">
        <v>49</v>
      </c>
      <c r="B16" s="24"/>
      <c r="D16" s="312"/>
      <c r="E16" s="15" t="s">
        <v>50</v>
      </c>
    </row>
    <row r="17" spans="1:5" x14ac:dyDescent="0.25">
      <c r="A17" s="21" t="s">
        <v>51</v>
      </c>
      <c r="B17" s="24"/>
      <c r="D17" s="311" t="s">
        <v>52</v>
      </c>
      <c r="E17" s="16" t="s">
        <v>53</v>
      </c>
    </row>
    <row r="18" spans="1:5" x14ac:dyDescent="0.25">
      <c r="A18" s="23" t="s">
        <v>54</v>
      </c>
      <c r="B18" s="24"/>
      <c r="D18" s="313"/>
      <c r="E18" s="13" t="s">
        <v>55</v>
      </c>
    </row>
    <row r="19" spans="1:5" ht="15.75" thickBot="1" x14ac:dyDescent="0.3">
      <c r="A19" s="25"/>
      <c r="B19" s="26"/>
      <c r="D19" s="313"/>
      <c r="E19" s="13" t="s">
        <v>56</v>
      </c>
    </row>
    <row r="20" spans="1:5" x14ac:dyDescent="0.25">
      <c r="A20" s="5" t="s">
        <v>4</v>
      </c>
      <c r="B20" s="6" t="s">
        <v>5</v>
      </c>
      <c r="D20" s="313"/>
      <c r="E20" s="13" t="s">
        <v>57</v>
      </c>
    </row>
    <row r="21" spans="1:5" x14ac:dyDescent="0.25">
      <c r="A21" s="9" t="s">
        <v>58</v>
      </c>
      <c r="B21" s="6" t="s">
        <v>17</v>
      </c>
      <c r="D21" s="313"/>
      <c r="E21" s="13" t="s">
        <v>59</v>
      </c>
    </row>
    <row r="22" spans="1:5" ht="15.75" thickBot="1" x14ac:dyDescent="0.3">
      <c r="A22" s="10" t="s">
        <v>60</v>
      </c>
      <c r="B22" s="6" t="s">
        <v>21</v>
      </c>
      <c r="D22" s="312"/>
      <c r="E22" s="15" t="s">
        <v>49</v>
      </c>
    </row>
    <row r="23" spans="1:5" x14ac:dyDescent="0.25">
      <c r="A23" s="10" t="s">
        <v>61</v>
      </c>
      <c r="B23" s="12" t="s">
        <v>25</v>
      </c>
      <c r="D23" s="311" t="s">
        <v>62</v>
      </c>
      <c r="E23" s="16" t="s">
        <v>63</v>
      </c>
    </row>
    <row r="24" spans="1:5" x14ac:dyDescent="0.25">
      <c r="A24" s="9" t="s">
        <v>64</v>
      </c>
      <c r="B24" s="14"/>
      <c r="D24" s="313"/>
      <c r="E24" s="13" t="s">
        <v>65</v>
      </c>
    </row>
    <row r="25" spans="1:5" x14ac:dyDescent="0.25">
      <c r="A25" s="9" t="s">
        <v>66</v>
      </c>
      <c r="B25" s="14"/>
      <c r="D25" s="313"/>
      <c r="E25" s="13" t="s">
        <v>67</v>
      </c>
    </row>
    <row r="26" spans="1:5" x14ac:dyDescent="0.25">
      <c r="A26" s="10" t="s">
        <v>68</v>
      </c>
      <c r="B26" s="14"/>
      <c r="D26" s="313"/>
      <c r="E26" s="13" t="s">
        <v>69</v>
      </c>
    </row>
    <row r="27" spans="1:5" x14ac:dyDescent="0.25">
      <c r="A27" s="9" t="s">
        <v>70</v>
      </c>
      <c r="B27" s="14"/>
      <c r="D27" s="313"/>
      <c r="E27" s="27" t="s">
        <v>71</v>
      </c>
    </row>
    <row r="28" spans="1:5" x14ac:dyDescent="0.25">
      <c r="A28" s="10" t="s">
        <v>72</v>
      </c>
      <c r="B28" s="14"/>
      <c r="D28" s="313"/>
      <c r="E28" s="13" t="s">
        <v>73</v>
      </c>
    </row>
    <row r="29" spans="1:5" ht="15.75" thickBot="1" x14ac:dyDescent="0.3">
      <c r="A29" s="9" t="s">
        <v>74</v>
      </c>
      <c r="B29" s="14"/>
      <c r="D29" s="312"/>
      <c r="E29" s="15" t="s">
        <v>49</v>
      </c>
    </row>
    <row r="30" spans="1:5" x14ac:dyDescent="0.25">
      <c r="A30" s="9" t="s">
        <v>75</v>
      </c>
      <c r="B30" s="14"/>
      <c r="D30" s="311" t="s">
        <v>76</v>
      </c>
      <c r="E30" s="16" t="s">
        <v>77</v>
      </c>
    </row>
    <row r="31" spans="1:5" x14ac:dyDescent="0.25">
      <c r="A31" s="10" t="s">
        <v>78</v>
      </c>
      <c r="B31" s="14"/>
      <c r="D31" s="313"/>
      <c r="E31" s="13" t="s">
        <v>79</v>
      </c>
    </row>
    <row r="32" spans="1:5" x14ac:dyDescent="0.25">
      <c r="A32" s="9" t="s">
        <v>80</v>
      </c>
      <c r="B32" s="14"/>
      <c r="D32" s="313"/>
      <c r="E32" s="13" t="s">
        <v>81</v>
      </c>
    </row>
    <row r="33" spans="1:5" ht="15.75" thickBot="1" x14ac:dyDescent="0.3">
      <c r="A33" s="10" t="s">
        <v>82</v>
      </c>
      <c r="B33" s="14"/>
      <c r="D33" s="312"/>
      <c r="E33" s="15" t="s">
        <v>49</v>
      </c>
    </row>
    <row r="34" spans="1:5" ht="15.75" thickBot="1" x14ac:dyDescent="0.3">
      <c r="A34" s="17"/>
      <c r="B34" s="18"/>
      <c r="D34" s="311" t="s">
        <v>83</v>
      </c>
      <c r="E34" s="16" t="s">
        <v>84</v>
      </c>
    </row>
    <row r="35" spans="1:5" ht="15.75" thickBot="1" x14ac:dyDescent="0.3">
      <c r="A35" s="28" t="s">
        <v>85</v>
      </c>
      <c r="B35" s="29" t="s">
        <v>5</v>
      </c>
      <c r="D35" s="312"/>
      <c r="E35" s="15" t="s">
        <v>86</v>
      </c>
    </row>
    <row r="36" spans="1:5" x14ac:dyDescent="0.25">
      <c r="A36" s="30" t="s">
        <v>87</v>
      </c>
      <c r="B36" s="31"/>
      <c r="D36" s="311" t="s">
        <v>88</v>
      </c>
      <c r="E36" s="16" t="s">
        <v>89</v>
      </c>
    </row>
    <row r="37" spans="1:5" x14ac:dyDescent="0.25">
      <c r="A37" s="32" t="s">
        <v>90</v>
      </c>
      <c r="B37" s="31"/>
      <c r="D37" s="313"/>
      <c r="E37" s="13" t="s">
        <v>91</v>
      </c>
    </row>
    <row r="38" spans="1:5" ht="15.75" thickBot="1" x14ac:dyDescent="0.3">
      <c r="A38" s="30" t="s">
        <v>92</v>
      </c>
      <c r="B38" s="31"/>
      <c r="D38" s="312"/>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BID SHEET</vt:lpstr>
      <vt:lpstr>LAPTOP TESTING RECORD</vt:lpstr>
      <vt:lpstr>QA SAMPLE SIZE SHEET</vt:lpstr>
      <vt:lpstr>TARE LAPTOP</vt:lpstr>
      <vt:lpstr>INVENTORY</vt:lpstr>
      <vt:lpstr>Function &amp; Cosmetic Description</vt:lpstr>
      <vt:lpstr>Survey</vt:lpstr>
      <vt:lpstr>'Function &amp; Cosmetic Description'!Print_Area</vt:lpstr>
      <vt:lpstr>'LAPTOP TESTING RECORD'!Print_Area</vt:lpstr>
      <vt:lpstr>Survey!Print_Area</vt:lpstr>
      <vt:lpstr>'TARE LAPTOP'!Print_Area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2025-10-08T13:20:13Z</dcterms:modified>
</cp:coreProperties>
</file>